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2.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J1.1.1 (19XXXX)\"/>
    </mc:Choice>
  </mc:AlternateContent>
  <xr:revisionPtr revIDLastSave="0" documentId="13_ncr:1_{BE85757E-5856-48BF-9478-4DC49CCAE136}" xr6:coauthVersionLast="45" xr6:coauthVersionMax="45" xr10:uidLastSave="{00000000-0000-0000-0000-000000000000}"/>
  <workbookProtection workbookAlgorithmName="SHA-512" workbookHashValue="TJur9hF+or4Sc35hlX/3RVak1kFS2ifEs5MDwluIqoojTzdsNmsS24xtFYB2JD+drp3nsMuR7FQgvtpOyVQHbA==" workbookSaltValue="Hp1LEuu6AR5UGi46a03Tvg==" workbookSpinCount="100000" lockStructure="1"/>
  <bookViews>
    <workbookView xWindow="25080" yWindow="-120" windowWidth="25440" windowHeight="15390" tabRatio="870" xr2:uid="{00000000-000D-0000-FFFF-FFFF00000000}"/>
  </bookViews>
  <sheets>
    <sheet name="Inhaltsverzeichnis" sheetId="291" r:id="rId1"/>
    <sheet name="Inhaltsverzeichnis_alt" sheetId="197" state="hidden" r:id="rId2"/>
    <sheet name="Datenfelder-XML" sheetId="292" r:id="rId3"/>
    <sheet name="Datenfelder-XML_alt" sheetId="272" state="hidden" r:id="rId4"/>
    <sheet name="Strukturval." sheetId="227" r:id="rId5"/>
    <sheet name="Primärfallarten" sheetId="224" r:id="rId6"/>
    <sheet name="Gesamtbetracht." sheetId="228" r:id="rId7"/>
    <sheet name="Filter" sheetId="274" r:id="rId8"/>
    <sheet name="KB_Basisdaten" sheetId="222" r:id="rId9"/>
    <sheet name="Auffälligkeiten" sheetId="235" r:id="rId10"/>
    <sheet name="KB-1 (Postop. Fallbespr.)" sheetId="238" r:id="rId11"/>
    <sheet name="KB-2 (Präth. Fallbespr.)" sheetId="239" r:id="rId12"/>
    <sheet name="KB-3 (Fallbespr. Rez.|Metas.)" sheetId="240" r:id="rId13"/>
    <sheet name="KB-4 (Rad. Invasiv)" sheetId="241" r:id="rId14"/>
    <sheet name="KB-5 (Rad. DCIS)" sheetId="243" r:id="rId15"/>
    <sheet name="KB-6 (Chem. N+)" sheetId="249" r:id="rId16"/>
    <sheet name="KB-7 (Endokrine)" sheetId="251" r:id="rId17"/>
    <sheet name="KB-8 (Trastuzumab)" sheetId="253" r:id="rId18"/>
    <sheet name="KB-9 (First-line-Ther.)" sheetId="255" r:id="rId19"/>
    <sheet name="KB-10 (Psychoonko.)" sheetId="256" r:id="rId20"/>
    <sheet name="KB-10b (Psychoonko.)" sheetId="279" r:id="rId21"/>
    <sheet name="KB-11 (Sozialdienst)" sheetId="257" r:id="rId22"/>
    <sheet name="KB-11b (Sozialdienst)" sheetId="280" r:id="rId23"/>
    <sheet name="KB-12 (Studien)" sheetId="258" r:id="rId24"/>
    <sheet name="KB-12b (Studien)" sheetId="281" r:id="rId25"/>
    <sheet name="KB-13 (histo. Sich.)" sheetId="259" r:id="rId26"/>
    <sheet name="KB-14 (Primärfälle)" sheetId="260" r:id="rId27"/>
    <sheet name="KB-15 (Anzahl Eingriffe R0)" sheetId="288" r:id="rId28"/>
    <sheet name="KB-16 (BET bei pT1)" sheetId="261" r:id="rId29"/>
    <sheet name="KB-17 (Mastektomien)" sheetId="262" r:id="rId30"/>
    <sheet name="KB-18 (LK-Entf.)" sheetId="263" r:id="rId31"/>
    <sheet name="KB-19 (Nodalstatus)" sheetId="264" r:id="rId32"/>
    <sheet name="KB-20a (SLNE)" sheetId="265" r:id="rId33"/>
    <sheet name="KB-20b (SLNE)" sheetId="289" r:id="rId34"/>
    <sheet name="KB-21 (Drathmark.)" sheetId="266" r:id="rId35"/>
    <sheet name="KB-21b (Drathmark.)" sheetId="282" r:id="rId36"/>
    <sheet name="KB-22 (Revisionsop.)" sheetId="267" r:id="rId37"/>
    <sheet name="KB-24 (Rekonstruktion)" sheetId="268" state="hidden" r:id="rId38"/>
    <sheet name="KB-25 (Resektionsr.)" sheetId="269" state="hidden" r:id="rId39"/>
    <sheet name="KB-26 (Krebsregister)" sheetId="270" state="hidden" r:id="rId40"/>
    <sheet name="KB-23 (Lymphabflussgebiet)" sheetId="290" r:id="rId41"/>
    <sheet name="KB-Farblegende" sheetId="287" r:id="rId42"/>
    <sheet name="Kategorisierung EQ" sheetId="237" r:id="rId43"/>
    <sheet name="EQ_Basisdaten" sheetId="232" r:id="rId44"/>
    <sheet name="EQ_Ausprägungen" sheetId="223" r:id="rId45"/>
    <sheet name="KM_Filter" sheetId="284" r:id="rId46"/>
    <sheet name="Kaplan-Meier (DFS)" sheetId="278" r:id="rId47"/>
    <sheet name="Kaplan-Meier (OAS)" sheetId="283" r:id="rId48"/>
    <sheet name="Patientenprofil" sheetId="285" r:id="rId49"/>
    <sheet name="Länderkennung" sheetId="271" r:id="rId50"/>
    <sheet name="Morphologie" sheetId="2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2" hidden="1">'Datenfelder-XML'!$B$7:$M$94</definedName>
    <definedName name="_xlnm._FilterDatabase" localSheetId="3" hidden="1">'Datenfelder-XML_alt'!$B$7:$M$96</definedName>
    <definedName name="_xlnm._FilterDatabase" localSheetId="10" hidden="1">'KB-1 (Postop. Fallbespr.)'!$B$33:$I$33</definedName>
    <definedName name="_xlnm._FilterDatabase" localSheetId="19" hidden="1">'KB-10 (Psychoonko.)'!#REF!</definedName>
    <definedName name="_xlnm._FilterDatabase" localSheetId="20" hidden="1">'KB-10b (Psychoonko.)'!#REF!</definedName>
    <definedName name="_xlnm._FilterDatabase" localSheetId="21" hidden="1">'KB-11 (Sozialdienst)'!#REF!</definedName>
    <definedName name="_xlnm._FilterDatabase" localSheetId="22" hidden="1">'KB-11b (Sozialdienst)'!#REF!</definedName>
    <definedName name="_xlnm._FilterDatabase" localSheetId="23" hidden="1">'KB-12 (Studien)'!#REF!</definedName>
    <definedName name="_xlnm._FilterDatabase" localSheetId="24" hidden="1">'KB-12b (Studien)'!#REF!</definedName>
    <definedName name="_xlnm._FilterDatabase" localSheetId="25" hidden="1">'KB-13 (histo. Sich.)'!#REF!</definedName>
    <definedName name="_xlnm._FilterDatabase" localSheetId="26" hidden="1">'KB-14 (Primärfälle)'!#REF!</definedName>
    <definedName name="_xlnm._FilterDatabase" localSheetId="27" hidden="1">'KB-15 (Anzahl Eingriffe R0)'!#REF!</definedName>
    <definedName name="_xlnm._FilterDatabase" localSheetId="28" hidden="1">'KB-16 (BET bei pT1)'!#REF!</definedName>
    <definedName name="_xlnm._FilterDatabase" localSheetId="29" hidden="1">'KB-17 (Mastektomien)'!#REF!</definedName>
    <definedName name="_xlnm._FilterDatabase" localSheetId="30" hidden="1">'KB-18 (LK-Entf.)'!#REF!</definedName>
    <definedName name="_xlnm._FilterDatabase" localSheetId="31" hidden="1">'KB-19 (Nodalstatus)'!#REF!</definedName>
    <definedName name="_xlnm._FilterDatabase" localSheetId="11" hidden="1">'KB-2 (Präth. Fallbespr.)'!$B$31:$I$31</definedName>
    <definedName name="_xlnm._FilterDatabase" localSheetId="32" hidden="1">'KB-20a (SLNE)'!#REF!</definedName>
    <definedName name="_xlnm._FilterDatabase" localSheetId="33" hidden="1">'KB-20b (SLNE)'!#REF!</definedName>
    <definedName name="_xlnm._FilterDatabase" localSheetId="34" hidden="1">'KB-21 (Drathmark.)'!#REF!</definedName>
    <definedName name="_xlnm._FilterDatabase" localSheetId="35" hidden="1">'KB-21b (Drathmark.)'!#REF!</definedName>
    <definedName name="_xlnm._FilterDatabase" localSheetId="36" hidden="1">'KB-22 (Revisionsop.)'!#REF!</definedName>
    <definedName name="_xlnm._FilterDatabase" localSheetId="40" hidden="1">'KB-23 (Lymphabflussgebiet)'!#REF!</definedName>
    <definedName name="_xlnm._FilterDatabase" localSheetId="37" hidden="1">'KB-24 (Rekonstruktion)'!#REF!</definedName>
    <definedName name="_xlnm._FilterDatabase" localSheetId="38" hidden="1">'KB-25 (Resektionsr.)'!#REF!</definedName>
    <definedName name="_xlnm._FilterDatabase" localSheetId="39" hidden="1">'KB-26 (Krebsregister)'!#REF!</definedName>
    <definedName name="_xlnm._FilterDatabase" localSheetId="12" hidden="1">'KB-3 (Fallbespr. Rez.|Metas.)'!#REF!</definedName>
    <definedName name="_xlnm._FilterDatabase" localSheetId="13" hidden="1">'KB-4 (Rad. Invasiv)'!#REF!</definedName>
    <definedName name="_xlnm._FilterDatabase" localSheetId="14" hidden="1">'KB-5 (Rad. DCIS)'!#REF!</definedName>
    <definedName name="_xlnm._FilterDatabase" localSheetId="15" hidden="1">'KB-6 (Chem. N+)'!#REF!</definedName>
    <definedName name="_xlnm._FilterDatabase" localSheetId="16" hidden="1">'KB-7 (Endokrine)'!#REF!</definedName>
    <definedName name="_xlnm._FilterDatabase" localSheetId="17" hidden="1">'KB-8 (Trastuzumab)'!#REF!</definedName>
    <definedName name="_xlnm._FilterDatabase" localSheetId="18" hidden="1">'KB-9 (First-line-Ther.)'!#REF!</definedName>
    <definedName name="_xlnm._FilterDatabase" localSheetId="49" hidden="1">Länderkennung!$B$5:$D$255</definedName>
    <definedName name="_Matrix" localSheetId="2">[1]Datenfelder!$G$10:$G$226</definedName>
    <definedName name="_Matrix" localSheetId="3">[1]Datenfelder!$G$10:$G$226</definedName>
    <definedName name="_Matrix" localSheetId="6">[1]Datenfelder!$G$10:$G$226</definedName>
    <definedName name="_Matrix" localSheetId="0">[2]Datenfelder!$G$10:$G$226</definedName>
    <definedName name="_Matrix" localSheetId="1">[2]Datenfelder!$G$10:$G$226</definedName>
    <definedName name="_Matrix" localSheetId="4">[1]Datenfelder!$G$10:$G$226</definedName>
    <definedName name="_Matrix">[3]Datenfelder!$G$10:$G$226</definedName>
    <definedName name="adt" localSheetId="2">'[4]ADT-Abgleich'!$B$30</definedName>
    <definedName name="adt" localSheetId="3">'[4]ADT-Abgleich'!$B$30</definedName>
    <definedName name="adt" localSheetId="6">'[4]ADT-Abgleich'!$B$30</definedName>
    <definedName name="adt" localSheetId="0">'[5]ADT-Abgleich'!$B$30</definedName>
    <definedName name="adt" localSheetId="1">'[5]ADT-Abgleich'!$B$30</definedName>
    <definedName name="adt" localSheetId="4">'[4]ADT-Abgleich'!$B$30</definedName>
    <definedName name="adt">'[6]ADT-Abgleich'!$B$30</definedName>
    <definedName name="AngabeKKR" localSheetId="0">[7]Datenquelle!$B$50:$B$53</definedName>
    <definedName name="AngabeKKR" localSheetId="1">[7]Datenquelle!$B$50:$B$53</definedName>
    <definedName name="AngabeKKR">[8]Datenquelle!$B$50:$B$53</definedName>
    <definedName name="Bundesland" localSheetId="0">[7]Datenquelle!$B$20:$B$40</definedName>
    <definedName name="Bundesland" localSheetId="1">[7]Datenquelle!$B$20:$B$40</definedName>
    <definedName name="Bundesland">[8]Datenquelle!$B$20:$B$40</definedName>
    <definedName name="Bundesland2" localSheetId="0">[7]Datenquelle!$E$19:$W$19</definedName>
    <definedName name="Bundesland2" localSheetId="1">[7]Datenquelle!$E$19:$W$19</definedName>
    <definedName name="Bundesland2">[8]Datenquelle!$E$19:$W$19</definedName>
    <definedName name="_xlnm.Print_Area" localSheetId="2">'Datenfelder-XML'!$A$1:$F$72</definedName>
    <definedName name="_xlnm.Print_Area" localSheetId="3">'Datenfelder-XML_alt'!$A$1:$F$74</definedName>
    <definedName name="_xlnm.Print_Area" localSheetId="44">EQ_Ausprägungen!$A$9:$AE$47</definedName>
    <definedName name="_xlnm.Print_Area" localSheetId="43">EQ_Basisdaten!$B$6:$N$24</definedName>
    <definedName name="_xlnm.Print_Area" localSheetId="6">Gesamtbetracht.!$A$1:$AE$35</definedName>
    <definedName name="_xlnm.Print_Area" localSheetId="47">#REF!</definedName>
    <definedName name="_xlnm.Print_Area" localSheetId="42">#REF!</definedName>
    <definedName name="_xlnm.Print_Area" localSheetId="8">KB_Basisdaten!$A$6:$L$56</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1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40">#REF!</definedName>
    <definedName name="_xlnm.Print_Area" localSheetId="37">#REF!</definedName>
    <definedName name="_xlnm.Print_Area" localSheetId="38">#REF!</definedName>
    <definedName name="_xlnm.Print_Area" localSheetId="39">#REF!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49">#REF!</definedName>
    <definedName name="_xlnm.Print_Area" localSheetId="4">Strukturval.!$A$1:$J$88</definedName>
    <definedName name="_xlnm.Print_Area">#REF!</definedName>
    <definedName name="_xlnm.Print_Titles" localSheetId="2">'Datenfelder-XML'!$7:$7</definedName>
    <definedName name="_xlnm.Print_Titles" localSheetId="3">'Datenfelder-XML_alt'!$7:$7</definedName>
    <definedName name="_xlnm.Print_Titles" localSheetId="0">Inhaltsverzeichnis!$1:$4</definedName>
    <definedName name="_xlnm.Print_Titles" localSheetId="1">Inhaltsverzeichnis_alt!$1:$4</definedName>
    <definedName name="_xlnm.Print_Titles" localSheetId="4">Strukturval.!$1:$3</definedName>
    <definedName name="Felder" localSheetId="2">[9]Datenfelder!$B$18:$B$137</definedName>
    <definedName name="Felder" localSheetId="3">[9]Datenfelder!$B$18:$B$137</definedName>
    <definedName name="Felder" localSheetId="6">[9]Datenfelder!$B$18:$B$137</definedName>
    <definedName name="Felder" localSheetId="10">[10]Datenfelder!$B$18:$B$138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30">[10]Datenfelder!$B$18:$B$138</definedName>
    <definedName name="Felder" localSheetId="31">[10]Datenfelder!$B$18:$B$138</definedName>
    <definedName name="Felder" localSheetId="11">[10]Datenfelder!$B$18:$B$138</definedName>
    <definedName name="Felder" localSheetId="32">[10]Datenfelder!$B$18:$B$138</definedName>
    <definedName name="Felder" localSheetId="33">[10]Datenfelder!$B$18:$B$138</definedName>
    <definedName name="Felder" localSheetId="34">[10]Datenfelder!$B$18:$B$138</definedName>
    <definedName name="Felder" localSheetId="35">[10]Datenfelder!$B$18:$B$138</definedName>
    <definedName name="Felder" localSheetId="36">[10]Datenfelder!$B$18:$B$138</definedName>
    <definedName name="Felder" localSheetId="40">[10]Datenfelder!$B$18:$B$138</definedName>
    <definedName name="Felder" localSheetId="37">[10]Datenfelder!$B$18:$B$138</definedName>
    <definedName name="Felder" localSheetId="38">[10]Datenfelder!$B$18:$B$138</definedName>
    <definedName name="Felder" localSheetId="39">[10]Datenfelder!$B$18:$B$138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17">[10]Datenfelder!$B$18:$B$138</definedName>
    <definedName name="Felder" localSheetId="18">[10]Datenfelder!$B$18:$B$138</definedName>
    <definedName name="Felder" localSheetId="4">[9]Datenfelder!$B$18:$B$137</definedName>
    <definedName name="Felder">[11]Datenfelder!$B$18:$B$138</definedName>
    <definedName name="myItem" localSheetId="2">OFFSET(myItemList,0,0,COUNTA(myItemList),1)</definedName>
    <definedName name="myItem" localSheetId="44">OFFSET(EQ_Ausprägungen!myItemList,0,0,COUNTA(EQ_Ausprägungen!myItemList),1)</definedName>
    <definedName name="myItem" localSheetId="43">OFFSET(EQ_Basisdaten!myItemList,0,0,COUNTA(EQ_Basisdaten!myItemList),1)</definedName>
    <definedName name="myItem" localSheetId="6">OFFSET(myItemList,0,0,COUNTA(myItemList),1)</definedName>
    <definedName name="myItem" localSheetId="0">OFFSET(myItemList,0,0,COUNTA(myItemList),1)</definedName>
    <definedName name="myItem" localSheetId="8">OFFSET(KB_Basisdaten!myItemList,0,0,COUNTA(KB_Basisdaten!myItemList),1)</definedName>
    <definedName name="myItem" localSheetId="49">OFFSET(myItemList,0,0,COUNTA(myItemList),1)</definedName>
    <definedName name="myItem" localSheetId="4">OFFSET(myItemList,0,0,COUNTA(myItemList),1)</definedName>
    <definedName name="myItem">OFFSET(myItemList,0,0,COUNTA(myItemList),1)</definedName>
    <definedName name="myItemList" localSheetId="44">INDEX(#REF!,0,MATCH(#REF!,#REF!,0))</definedName>
    <definedName name="myItemList" localSheetId="43">INDEX([10]Inhalt!$A$54:$S$74,0,MATCH([10]Inhalt!$E$91,[10]Inhalt!$A$53:$S$53,0))</definedName>
    <definedName name="myItemList" localSheetId="8">INDEX([10]Inhalt!$A$54:$S$74,0,MATCH([10]Inhalt!$E$91,[10]Inhalt!$A$53:$S$53,0))</definedName>
    <definedName name="myItemList">INDEX([12]Datenquelle!$A$49:$S$69,0,MATCH([12]Datenquelle!$F$89,[12]Datenquelle!$A$48:$S$48,0))</definedName>
    <definedName name="RedZyk" localSheetId="0">[7]Datenbewertung!$B$76:$B$77</definedName>
    <definedName name="RedZyk" localSheetId="1">[7]Datenbewertung!$B$76:$B$77</definedName>
    <definedName name="RedZyk">[8]Datenbewertung!$B$76:$B$77</definedName>
    <definedName name="Tumordokumentation" localSheetId="44">#REF!</definedName>
    <definedName name="Tumordokumentation" localSheetId="43">[10]Inhalt!$B$1:$B$51</definedName>
    <definedName name="Tumordokumentation" localSheetId="0">[7]Datenquelle!$B$2:$B$16</definedName>
    <definedName name="Tumordokumentation" localSheetId="1">[7]Datenquelle!$B$2:$B$16</definedName>
    <definedName name="Tumordokumentation" localSheetId="8">[10]Inhalt!$B$1:$B$51</definedName>
    <definedName name="Tumordokumentation">[8]Datenquelle!$B$2:$B$16</definedName>
    <definedName name="Universitätsstatus" localSheetId="0">[7]Datenquelle!$B$45:$B$46</definedName>
    <definedName name="Universitätsstatus" localSheetId="1">[7]Datenquelle!$B$45:$B$46</definedName>
    <definedName name="Universitätsstatus">[8]Datenquelle!$B$45:$B$46</definedName>
    <definedName name="Zentrum1" localSheetId="44">#REF!</definedName>
    <definedName name="Zentrum1" localSheetId="49">[13]Datenquelle!$A$94:$A$371</definedName>
    <definedName name="Zentrum1">[10]Inhalt!$A$94:$A$371</definedName>
    <definedName name="ZentrumRegNr" localSheetId="0">[7]Datenquelle!$A$64:$A$160</definedName>
    <definedName name="ZentrumRegNr" localSheetId="1">[7]Datenquelle!$A$64:$A$160</definedName>
    <definedName name="ZentrumRegNr">[8]Datenquelle!$A$64:$A$160</definedName>
    <definedName name="zentrumsintern___ohne_Krebsregister" localSheetId="44">#REF!</definedName>
    <definedName name="zentrumsintern___ohne_Krebsregister" localSheetId="49">[13]Datenquelle!$B$82:$B$85</definedName>
    <definedName name="zentrumsintern___ohne_Krebsregister">[10]Inhalt!$B$82:$B$85</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I16" i="223" l="1"/>
  <c r="AH16" i="223"/>
  <c r="AG16" i="223"/>
  <c r="T16" i="223"/>
  <c r="C16" i="223"/>
  <c r="N16" i="223" s="1"/>
  <c r="Q16" i="223" l="1"/>
  <c r="R16" i="223"/>
  <c r="M6" i="292"/>
  <c r="M5" i="292"/>
  <c r="M4" i="292"/>
  <c r="M3" i="292"/>
  <c r="I22" i="232" l="1"/>
  <c r="E22" i="232"/>
  <c r="M20" i="232"/>
  <c r="O20" i="232" s="1"/>
  <c r="M19" i="232"/>
  <c r="O19" i="232" s="1"/>
  <c r="M16" i="232"/>
  <c r="O16" i="232" s="1"/>
  <c r="M14" i="232"/>
  <c r="O14" i="232" s="1"/>
  <c r="M13" i="232"/>
  <c r="O13" i="232" s="1"/>
  <c r="N12" i="232"/>
  <c r="L12" i="232"/>
  <c r="K12" i="232"/>
  <c r="J12" i="232"/>
  <c r="I12" i="232"/>
  <c r="H12" i="232"/>
  <c r="G12" i="232"/>
  <c r="F12" i="232"/>
  <c r="E12" i="232"/>
  <c r="O10" i="232"/>
  <c r="M12" i="232" l="1"/>
  <c r="O12" i="232" s="1"/>
  <c r="M21" i="232"/>
  <c r="I11" i="283" l="1"/>
  <c r="J11" i="283"/>
  <c r="H11" i="283"/>
  <c r="G11" i="283"/>
  <c r="M4" i="272" l="1"/>
  <c r="M5" i="272"/>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2" i="222" l="1"/>
  <c r="J32" i="222"/>
  <c r="I32" i="222"/>
  <c r="H32" i="222"/>
  <c r="G32" i="222"/>
  <c r="F32" i="222"/>
  <c r="E32" i="222"/>
  <c r="D32" i="222"/>
  <c r="M32" i="222"/>
  <c r="M6" i="272" l="1"/>
  <c r="M3" i="272" l="1"/>
  <c r="A19" i="222" l="1"/>
  <c r="K14" i="222"/>
  <c r="C10" i="222"/>
  <c r="C8"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R17" i="223"/>
  <c r="Q17" i="223"/>
  <c r="R19" i="223"/>
  <c r="Q19" i="223"/>
  <c r="R29" i="223"/>
  <c r="R21" i="223"/>
  <c r="Q21" i="223"/>
  <c r="R23" i="223"/>
  <c r="Q23" i="223"/>
  <c r="Q20" i="223"/>
  <c r="Q24" i="223"/>
  <c r="H42" i="222"/>
  <c r="D42" i="222"/>
  <c r="L40" i="222"/>
  <c r="N40" i="222" s="1"/>
  <c r="L39" i="222"/>
  <c r="N39" i="222" s="1"/>
  <c r="L36" i="222"/>
  <c r="N36" i="222" s="1"/>
  <c r="L34" i="222"/>
  <c r="N34" i="222" s="1"/>
  <c r="L33" i="222"/>
  <c r="N33" i="222" s="1"/>
  <c r="N30" i="222"/>
  <c r="L41" i="222" l="1"/>
  <c r="L32" i="222"/>
  <c r="N32"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600-000001000000}">
      <text>
        <r>
          <rPr>
            <sz val="8"/>
            <color indexed="81"/>
            <rFont val="Arial"/>
            <family val="2"/>
          </rPr>
          <t>Bitte Reg.-Nr. auswählen, siehe 
Zertifikat Bsp. FAB-Z360 und dann 
die grauen Felder ausfüllen.</t>
        </r>
      </text>
    </comment>
    <comment ref="J6" authorId="0" shapeId="0" xr:uid="{00000000-0006-0000-0600-000002000000}">
      <text>
        <r>
          <rPr>
            <sz val="9"/>
            <color indexed="81"/>
            <rFont val="Tahoma"/>
            <family val="2"/>
          </rPr>
          <t xml:space="preserve">
</t>
        </r>
      </text>
    </comment>
    <comment ref="K12" authorId="0" shapeId="0" xr:uid="{00000000-0006-0000-0600-000003000000}">
      <text>
        <r>
          <rPr>
            <sz val="9"/>
            <color indexed="81"/>
            <rFont val="Arial"/>
            <family val="2"/>
          </rPr>
          <t>dd.mm.jjjj
Übertrag in weitere Tabellenblätter erfolgt automatisch.</t>
        </r>
      </text>
    </comment>
    <comment ref="K14" authorId="0" shapeId="0" xr:uid="{00000000-0006-0000-0600-000004000000}">
      <text>
        <r>
          <rPr>
            <sz val="9"/>
            <color indexed="81"/>
            <rFont val="Arial"/>
            <family val="2"/>
          </rPr>
          <t>Auswahl erfolgt über Reg.-Nr.</t>
        </r>
      </text>
    </comment>
    <comment ref="A21" authorId="0" shapeId="0" xr:uid="{00000000-0006-0000-0600-000005000000}">
      <text>
        <r>
          <rPr>
            <sz val="9"/>
            <color indexed="81"/>
            <rFont val="Arial"/>
            <family val="2"/>
          </rPr>
          <t>Kann nur ausgewählt werden, nachdem Reg.-Nr. ausgewählt wurde.</t>
        </r>
      </text>
    </comment>
    <comment ref="G21" authorId="0" shapeId="0" xr:uid="{00000000-0006-0000-06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6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8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<sst xmlns="http://schemas.openxmlformats.org/spreadsheetml/2006/main" count="7677" uniqueCount="3191">
  <si>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</si>
  <si>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</si>
  <si>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</si>
  <si>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</si>
  <si>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</si>
  <si>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</si>
  <si>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</si>
  <si>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</si>
  <si>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</si>
  <si>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</si>
  <si>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</si>
  <si>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</si>
  <si>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</si>
  <si>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</si>
  <si>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</si>
  <si>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</si>
  <si>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</si>
  <si>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</si>
  <si>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</si>
  <si>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</si>
  <si>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</si>
  <si>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</si>
  <si>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</si>
  <si>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</si>
  <si>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</si>
  <si>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</si>
  <si>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</si>
  <si>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</si>
  <si>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</si>
  <si>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</si>
  <si>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</si>
  <si>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</si>
  <si>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</si>
  <si>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</si>
  <si>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</si>
  <si>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</si>
  <si>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</si>
  <si>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</si>
  <si>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</si>
  <si>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</si>
  <si>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</si>
  <si>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</si>
  <si>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</si>
  <si>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</si>
  <si>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</si>
  <si>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</si>
  <si>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</si>
  <si>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</si>
  <si>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</si>
  <si>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</si>
  <si>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</si>
  <si>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</si>
  <si>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</si>
  <si>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</si>
  <si>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</si>
  <si>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</si>
  <si>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</si>
  <si>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</si>
  <si>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</si>
  <si>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</si>
  <si>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</si>
  <si>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</si>
  <si>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</si>
  <si>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</si>
  <si>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</si>
  <si>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</si>
  <si>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</si>
  <si>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</si>
  <si>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</si>
  <si>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</si>
  <si>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</si>
  <si>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</si>
  <si>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</si>
  <si>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</si>
  <si>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</si>
  <si>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</si>
  <si>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</si>
  <si>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</si>
  <si>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</si>
  <si>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</si>
  <si>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</si>
  <si>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</si>
  <si>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</si>
  <si>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</si>
  <si>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</si>
  <si>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</si>
  <si>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</si>
  <si>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Länderkennung</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</si>
  <si>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</si>
  <si>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</si>
  <si>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</si>
  <si>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</si>
  <si>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</si>
  <si>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</si>
  <si>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</si>
  <si>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</si>
  <si>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</si>
  <si>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</si>
  <si>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</si>
  <si>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</si>
  <si>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</si>
  <si>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</si>
  <si>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</si>
  <si>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</si>
  <si>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</si>
  <si>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</si>
  <si>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</si>
  <si>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</si>
  <si>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</si>
  <si>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</si>
  <si>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</si>
  <si>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</si>
  <si>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</si>
  <si>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</si>
  <si>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</si>
  <si>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</si>
  <si>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</si>
  <si>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</si>
  <si>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</si>
  <si>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</si>
  <si>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</si>
  <si>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</si>
  <si>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</si>
  <si>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</si>
  <si>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</si>
  <si>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</si>
  <si>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</si>
  <si>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</si>
  <si>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</si>
  <si>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</si>
  <si>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</si>
  <si>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</si>
  <si>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</si>
  <si>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</si>
  <si>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</si>
  <si>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</si>
  <si>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</si>
  <si>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</si>
  <si>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</si>
  <si>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</si>
  <si>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</si>
  <si>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</si>
  <si>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</si>
  <si>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</si>
  <si>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</si>
  <si>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</si>
  <si>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</si>
  <si>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</si>
  <si>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</si>
  <si>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</si>
  <si>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</si>
  <si>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</si>
  <si>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</si>
  <si>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</si>
  <si>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</si>
  <si>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</si>
  <si>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</si>
  <si>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</si>
  <si>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</si>
  <si>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</si>
  <si>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</si>
  <si>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</si>
  <si>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</si>
  <si>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</si>
  <si>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</si>
  <si>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</si>
  <si>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</si>
  <si>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</si>
  <si>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</si>
  <si>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</si>
  <si>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</si>
  <si>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</si>
  <si>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</si>
  <si>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</si>
  <si>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</si>
  <si>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</si>
  <si>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</si>
  <si>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</si>
  <si>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</si>
  <si>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</si>
  <si>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</si>
  <si>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</si>
  <si>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</si>
  <si>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</si>
  <si>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</si>
  <si>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</si>
  <si>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</si>
  <si>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</si>
  <si>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</si>
  <si>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</si>
  <si>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</si>
  <si>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</si>
  <si>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</si>
  <si>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</si>
  <si>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</si>
  <si>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</si>
  <si>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</si>
  <si>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</si>
  <si>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</si>
  <si>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</si>
  <si>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</si>
  <si>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</si>
  <si>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</si>
  <si>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</si>
  <si>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</si>
  <si>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</si>
  <si>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</si>
  <si>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</si>
  <si>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</si>
  <si>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</si>
  <si>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</si>
  <si>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</si>
  <si>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</si>
  <si>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</si>
  <si>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</si>
  <si>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</si>
  <si>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</si>
  <si>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</si>
  <si>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</si>
  <si>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</si>
  <si>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</si>
  <si>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</si>
  <si>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</si>
  <si>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</si>
  <si>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</si>
  <si>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</si>
  <si>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</si>
  <si>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Datenfelder-XML</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</si>
  <si>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</si>
  <si>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</si>
  <si>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</si>
  <si>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</si>
  <si>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</si>
  <si>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</si>
  <si>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</si>
  <si>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</si>
  <si>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</si>
  <si>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</si>
  <si>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</si>
  <si>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</si>
  <si>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</si>
  <si>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</si>
  <si>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</si>
  <si>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</si>
  <si>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</si>
  <si>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</si>
  <si>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</si>
  <si>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</si>
  <si>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</si>
  <si>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</si>
  <si>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Tis (= DCIS)</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</si>
  <si>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</si>
  <si>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</si>
  <si>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</si>
  <si>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</si>
  <si>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</si>
  <si>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</si>
  <si>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</si>
  <si>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</si>
  <si>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</si>
  <si>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</si>
  <si>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</si>
  <si>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</si>
  <si>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</si>
  <si>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</si>
  <si>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</si>
  <si>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</si>
  <si>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</si>
  <si>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</si>
  <si>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</si>
  <si>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</si>
  <si>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</si>
  <si>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</si>
  <si>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</si>
  <si>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</si>
  <si>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</si>
  <si>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</si>
  <si>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</si>
  <si>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</si>
  <si>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</si>
  <si>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</si>
  <si>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</si>
  <si>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</si>
  <si>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</si>
  <si>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</si>
  <si>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</si>
  <si>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</si>
  <si>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</si>
  <si>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</si>
  <si>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</si>
  <si>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</si>
  <si>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t>D32</t>
  </si>
  <si>
    <t>E32</t>
  </si>
  <si>
    <t>F32</t>
  </si>
  <si>
    <t>G32</t>
  </si>
  <si>
    <t>H32</t>
  </si>
  <si>
    <t>I32</t>
  </si>
  <si>
    <t>J32</t>
  </si>
  <si>
    <t>K32</t>
  </si>
  <si>
    <t>L32</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</si>
  <si>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</si>
  <si>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</si>
  <si>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t>D36</t>
  </si>
  <si>
    <t>E36</t>
  </si>
  <si>
    <t>F36</t>
  </si>
  <si>
    <t>G36</t>
  </si>
  <si>
    <t>H36</t>
  </si>
  <si>
    <t>I36</t>
  </si>
  <si>
    <t>J36</t>
  </si>
  <si>
    <t>K36</t>
  </si>
  <si>
    <t>L36</t>
  </si>
  <si>
    <t>D39 - G39</t>
  </si>
  <si>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</si>
  <si>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</si>
  <si>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</si>
  <si>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H39 - K39</t>
  </si>
  <si>
    <t>D40 - G40</t>
  </si>
  <si>
    <t>H40 - K40</t>
  </si>
  <si>
    <t>D36 + E36 + F36 + G36 + H36 + I36 + K36</t>
  </si>
  <si>
    <t xml:space="preserve">D34 + E34 + F34 + G34 + H34 + I34 + K34 </t>
  </si>
  <si>
    <t>D42 - G42</t>
  </si>
  <si>
    <t>H42 - K42</t>
  </si>
  <si>
    <t>L39</t>
  </si>
  <si>
    <t>L40</t>
  </si>
  <si>
    <t>Y</t>
  </si>
  <si>
    <t>AA</t>
  </si>
  <si>
    <t>AB</t>
  </si>
  <si>
    <t>AC</t>
  </si>
  <si>
    <t>AD</t>
  </si>
  <si>
    <t>AE</t>
  </si>
  <si>
    <t xml:space="preserve">Tis  (= DCIS)  (N0, M0)  </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</si>
  <si>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</si>
  <si>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</si>
  <si>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</si>
  <si>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</si>
  <si>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t xml:space="preserve">D32 + E32 + F32 + G32 + H32 + I32 + K32 </t>
  </si>
  <si>
    <t>(D39-G39) + (H39-K39)</t>
  </si>
  <si>
    <t>(D39-G39) + (D40-G40)</t>
  </si>
  <si>
    <t>(H39-K39) + (H40-K40)</t>
  </si>
  <si>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</si>
  <si>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</si>
  <si>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</si>
  <si>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</si>
  <si>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</si>
  <si>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</si>
  <si>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</si>
  <si>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</si>
  <si>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</si>
  <si>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</si>
  <si>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</si>
  <si>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</si>
  <si>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</si>
  <si>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</si>
  <si>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</si>
  <si>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</si>
  <si>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</si>
  <si>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</si>
  <si>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</si>
  <si>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</si>
  <si>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</si>
  <si>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</si>
  <si>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</si>
  <si>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</si>
  <si>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</si>
  <si>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</si>
  <si>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</si>
  <si>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</si>
  <si>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</si>
  <si>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</si>
  <si>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</si>
  <si>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</si>
  <si>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</si>
  <si>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</si>
  <si>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</si>
  <si>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</si>
  <si>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</si>
  <si>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</si>
  <si>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</si>
  <si>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</si>
  <si>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</si>
  <si>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</si>
  <si>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</si>
  <si>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</si>
  <si>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</si>
  <si>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</si>
  <si>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</si>
  <si>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</si>
  <si>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</si>
  <si>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</si>
  <si>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</si>
  <si>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</si>
  <si>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</si>
  <si>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</si>
  <si>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</si>
  <si>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</si>
  <si>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</si>
  <si>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</si>
  <si>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</si>
  <si>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</si>
  <si>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</si>
  <si>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</si>
  <si>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</si>
  <si>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</si>
  <si>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</si>
  <si>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</si>
  <si>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</si>
  <si>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</si>
  <si>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</si>
  <si>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</si>
  <si>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</si>
  <si>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</si>
  <si>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</si>
  <si>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</si>
  <si>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</si>
  <si>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</si>
  <si>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</si>
  <si>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</si>
  <si>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</si>
  <si>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</si>
  <si>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</si>
  <si>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</si>
  <si>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</si>
  <si>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</si>
  <si>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</si>
  <si>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</si>
  <si>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</si>
  <si>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</si>
  <si>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</si>
  <si>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</si>
  <si>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</si>
  <si>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</si>
  <si>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</si>
  <si>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</si>
  <si>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</si>
  <si>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</si>
  <si>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</si>
  <si>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</si>
  <si>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</si>
  <si>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</si>
  <si>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</si>
  <si>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</si>
  <si>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</si>
  <si>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</si>
  <si>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</si>
  <si>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</si>
  <si>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</si>
  <si>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</si>
  <si>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</si>
  <si>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</si>
  <si>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</si>
  <si>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</si>
  <si>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</si>
  <si>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</si>
  <si>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</si>
  <si>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</si>
  <si>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</si>
  <si>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</si>
  <si>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</si>
  <si>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</si>
  <si>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</si>
  <si>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</si>
  <si>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</si>
  <si>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</si>
  <si>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</si>
  <si>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</si>
  <si>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</si>
  <si>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</si>
  <si>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</si>
  <si>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</si>
  <si>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</si>
  <si>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</si>
  <si>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</si>
  <si>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</si>
  <si>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</si>
  <si>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</si>
  <si>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</si>
  <si>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</si>
  <si>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</si>
  <si>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</si>
  <si>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</si>
  <si>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</si>
  <si>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</si>
  <si>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</si>
  <si>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</si>
  <si>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</si>
  <si>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</si>
  <si>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</si>
  <si>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</si>
  <si>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</si>
  <si>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</si>
  <si>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</si>
  <si>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</si>
  <si>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</si>
  <si>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</si>
  <si>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</si>
  <si>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</si>
  <si>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</si>
  <si>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</si>
  <si>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 xml:space="preserve"> D33 + D34</t>
  </si>
  <si>
    <t xml:space="preserve"> E33 + E34</t>
  </si>
  <si>
    <t xml:space="preserve"> F33 + F34</t>
  </si>
  <si>
    <t>G33  + G34</t>
  </si>
  <si>
    <t>H33 + H34</t>
  </si>
  <si>
    <t>I33 + I34</t>
  </si>
  <si>
    <t>J33 + J34</t>
  </si>
  <si>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</si>
  <si>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</si>
  <si>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</si>
  <si>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</si>
  <si>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</si>
  <si>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</si>
  <si>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</si>
  <si>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</si>
  <si>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</si>
  <si>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</si>
  <si>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</si>
  <si>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</si>
  <si>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</si>
  <si>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</si>
  <si>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Gesamtbetracht</t>
  </si>
  <si>
    <t>Primärfallarten</t>
  </si>
  <si>
    <t xml:space="preserve">Strukturval. </t>
  </si>
  <si>
    <t xml:space="preserve">BZ </t>
  </si>
  <si>
    <t>NO</t>
  </si>
  <si>
    <t>ONV</t>
  </si>
  <si>
    <t>ONN</t>
  </si>
  <si>
    <t>Ungültige Ausprägung im Feld: Krebsvorerkrankungen</t>
  </si>
  <si>
    <t>DEU</t>
  </si>
  <si>
    <r>
      <t xml:space="preserve">Fall
Diagnose
</t>
    </r>
    <r>
      <rPr>
        <b/>
        <sz val="8"/>
        <color theme="1"/>
        <rFont val="Arial"/>
        <family val="2"/>
      </rPr>
      <t>Prätherapeutisches N</t>
    </r>
  </si>
  <si>
    <t xml:space="preserve">N0 | N0(sn) | N1 | N1mi | N1a | N1b | N1c | 
N2 | N2a | N2b | N3 | N3a | N3b | N3c </t>
  </si>
  <si>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</si>
  <si>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</si>
  <si>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</si>
  <si>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</si>
  <si>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</si>
  <si>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</si>
  <si>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</si>
  <si>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</si>
  <si>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</si>
  <si>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</si>
  <si>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</si>
  <si>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</si>
  <si>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</si>
  <si>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</si>
  <si>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</si>
  <si>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</si>
  <si>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</si>
  <si>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</si>
  <si>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</si>
  <si>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</si>
  <si>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</si>
  <si>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</si>
  <si>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</si>
  <si>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</si>
  <si>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</si>
  <si>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</si>
  <si>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</si>
  <si>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</si>
  <si>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</si>
  <si>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</si>
  <si>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</si>
  <si>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</si>
  <si>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</si>
  <si>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 xml:space="preserve">N0 | N0(sn) | N1 | N1mi | N1a | N1b | N1c | N2 | N2a | N2b | N3 | N3a | N3b | N3c </t>
  </si>
  <si>
    <t>p</t>
  </si>
  <si>
    <r>
      <t xml:space="preserve">Fall
Postoperative Histologie 
</t>
    </r>
    <r>
      <rPr>
        <b/>
        <sz val="8"/>
        <color theme="1"/>
        <rFont val="Arial"/>
        <family val="2"/>
      </rPr>
      <t>pathologisches TNM - pN</t>
    </r>
  </si>
  <si>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</si>
  <si>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KB-1 (Postop. Fallbespr.)</t>
  </si>
  <si>
    <t>KB-2 (Präth. Fallbespr.)</t>
  </si>
  <si>
    <t>KB-3 (Fallbespr. Rez./Metas.)</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</si>
  <si>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</si>
  <si>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</si>
  <si>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</si>
  <si>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</si>
  <si>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</si>
  <si>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</si>
  <si>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</si>
  <si>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</si>
  <si>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</si>
  <si>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</si>
  <si>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</si>
  <si>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Tis | Tis (DCIS)</t>
  </si>
  <si>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</si>
  <si>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</si>
  <si>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</si>
  <si>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</si>
  <si>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</si>
  <si>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</si>
  <si>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</si>
  <si>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</si>
  <si>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</si>
  <si>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</si>
  <si>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</si>
  <si>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</si>
  <si>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</si>
  <si>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</si>
  <si>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</si>
  <si>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</si>
  <si>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</si>
  <si>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</si>
  <si>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</si>
  <si>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</si>
  <si>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</si>
  <si>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</si>
  <si>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</si>
  <si>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</si>
  <si>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</si>
  <si>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</si>
  <si>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</si>
  <si>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</si>
  <si>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</si>
  <si>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</si>
  <si>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</si>
  <si>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</si>
  <si>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</si>
  <si>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</si>
  <si>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</si>
  <si>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</si>
  <si>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</si>
  <si>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</si>
  <si>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</si>
  <si>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</si>
  <si>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</si>
  <si>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</si>
  <si>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</si>
  <si>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</si>
  <si>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</si>
  <si>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</si>
  <si>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</si>
  <si>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</si>
  <si>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</si>
  <si>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</si>
  <si>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</si>
  <si>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</si>
  <si>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</si>
  <si>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</si>
  <si>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</si>
  <si>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</si>
  <si>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</si>
  <si>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</si>
  <si>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</si>
  <si>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</si>
  <si>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</si>
  <si>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</si>
  <si>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</si>
  <si>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</si>
  <si>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</si>
  <si>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</si>
  <si>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</si>
  <si>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</si>
  <si>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</si>
  <si>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</si>
  <si>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</si>
  <si>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</si>
  <si>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</si>
  <si>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</si>
  <si>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</si>
  <si>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</si>
  <si>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</si>
  <si>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</si>
  <si>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</si>
  <si>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</si>
  <si>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</si>
  <si>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</si>
  <si>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</si>
  <si>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</si>
  <si>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</si>
  <si>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</si>
  <si>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</si>
  <si>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</si>
  <si>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</si>
  <si>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</si>
  <si>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</si>
  <si>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</si>
  <si>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</si>
  <si>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</si>
  <si>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</si>
  <si>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</si>
  <si>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</si>
  <si>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</si>
  <si>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</si>
  <si>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</si>
  <si>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</si>
  <si>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</si>
  <si>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</si>
  <si>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</si>
  <si>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</si>
  <si>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</si>
  <si>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</si>
  <si>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</si>
  <si>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</si>
  <si>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</si>
  <si>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</si>
  <si>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</si>
  <si>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</si>
  <si>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</si>
  <si>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</si>
  <si>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</si>
  <si>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</si>
  <si>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</si>
  <si>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</si>
  <si>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</si>
  <si>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</si>
  <si>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</si>
  <si>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</si>
  <si>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</si>
  <si>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</si>
  <si>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</si>
  <si>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</si>
  <si>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</si>
  <si>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</si>
  <si>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</si>
  <si>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</si>
  <si>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</si>
  <si>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</si>
  <si>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</si>
  <si>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</si>
  <si>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</si>
  <si>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</si>
  <si>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</si>
  <si>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</si>
  <si>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</si>
  <si>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</si>
  <si>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</si>
  <si>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</si>
  <si>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</si>
  <si>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</si>
  <si>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</si>
  <si>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</si>
  <si>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</si>
  <si>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</si>
  <si>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</si>
  <si>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</si>
  <si>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</si>
  <si>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</si>
  <si>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</si>
  <si>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</si>
  <si>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</si>
  <si>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</si>
  <si>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</si>
  <si>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</si>
  <si>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</si>
  <si>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</si>
  <si>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</si>
  <si>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</si>
  <si>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</si>
  <si>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</si>
  <si>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</si>
  <si>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</si>
  <si>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</si>
  <si>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</si>
  <si>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</si>
  <si>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</si>
  <si>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</si>
  <si>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</si>
  <si>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</si>
  <si>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</si>
  <si>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</si>
  <si>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</si>
  <si>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</si>
  <si>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</si>
  <si>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</si>
  <si>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</si>
  <si>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</si>
  <si>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</si>
  <si>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</si>
  <si>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</si>
  <si>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</si>
  <si>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</si>
  <si>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</si>
  <si>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</si>
  <si>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</si>
  <si>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</si>
  <si>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</si>
  <si>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</si>
  <si>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</si>
  <si>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</si>
  <si>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</si>
  <si>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</si>
  <si>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</si>
  <si>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</si>
  <si>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</si>
  <si>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</si>
  <si>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</si>
  <si>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</si>
  <si>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</si>
  <si>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</si>
  <si>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</si>
  <si>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</si>
  <si>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</si>
  <si>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</si>
  <si>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</si>
  <si>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</si>
  <si>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</si>
  <si>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</si>
  <si>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</si>
  <si>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</si>
  <si>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</si>
  <si>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</si>
  <si>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</si>
  <si>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</si>
  <si>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</si>
  <si>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</si>
  <si>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</si>
  <si>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</si>
  <si>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</si>
  <si>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</si>
  <si>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</si>
  <si>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</si>
  <si>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</si>
  <si>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</si>
  <si>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</si>
  <si>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</si>
  <si>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</si>
  <si>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</si>
  <si>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</si>
  <si>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</si>
  <si>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</si>
  <si>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</si>
  <si>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</si>
  <si>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</si>
  <si>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</si>
  <si>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</si>
  <si>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</si>
  <si>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</si>
  <si>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</si>
  <si>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</si>
  <si>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</si>
  <si>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</si>
  <si>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</si>
  <si>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</si>
  <si>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</si>
  <si>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</si>
  <si>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</si>
  <si>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</si>
  <si>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</si>
  <si>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</si>
  <si>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</si>
  <si>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</si>
  <si>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</si>
  <si>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</si>
  <si>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</si>
  <si>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</si>
  <si>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</si>
  <si>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</si>
  <si>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</si>
  <si>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</si>
  <si>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</si>
  <si>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</si>
  <si>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</si>
  <si>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</si>
  <si>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</si>
  <si>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</si>
  <si>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</si>
  <si>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</si>
  <si>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</si>
  <si>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</si>
  <si>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</si>
  <si>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</si>
  <si>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</si>
  <si>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</si>
  <si>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</si>
  <si>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</si>
  <si>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</si>
  <si>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</si>
  <si>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</si>
  <si>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</si>
  <si>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</si>
  <si>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</si>
  <si>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</si>
  <si>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</si>
  <si>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</si>
  <si>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</si>
  <si>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</si>
  <si>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</si>
  <si>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</si>
  <si>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</si>
  <si>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</si>
  <si>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</si>
  <si>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</si>
  <si>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</si>
  <si>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</si>
  <si>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</si>
  <si>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</si>
  <si>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</si>
  <si>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</si>
  <si>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</si>
  <si>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</si>
  <si>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</si>
  <si>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</si>
  <si>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</si>
  <si>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</si>
  <si>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</si>
  <si>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</si>
  <si>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</si>
  <si>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</si>
  <si>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</si>
  <si>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</si>
  <si>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</si>
  <si>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</si>
  <si>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</si>
  <si>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</si>
  <si>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</si>
  <si>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</si>
  <si>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</si>
  <si>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</si>
  <si>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</si>
  <si>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</si>
  <si>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</si>
  <si>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</si>
  <si>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</si>
  <si>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</si>
  <si>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</si>
  <si>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</si>
  <si>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</si>
  <si>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</si>
  <si>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</si>
  <si>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</si>
  <si>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</si>
  <si>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</si>
  <si>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</si>
  <si>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</si>
  <si>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</si>
  <si>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</si>
  <si>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</si>
  <si>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</si>
  <si>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</si>
  <si>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</si>
  <si>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</si>
  <si>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</si>
  <si>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</si>
  <si>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</si>
  <si>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</si>
  <si>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</si>
  <si>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</si>
  <si>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</si>
  <si>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</si>
  <si>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</si>
  <si>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</si>
  <si>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</si>
  <si>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</si>
  <si>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</si>
  <si>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</si>
  <si>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</si>
  <si>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</si>
  <si>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</si>
  <si>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</si>
  <si>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</si>
  <si>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</si>
  <si>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</si>
  <si>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</si>
  <si>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</si>
  <si>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</si>
  <si>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</si>
  <si>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</si>
  <si>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</si>
  <si>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</si>
  <si>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</si>
  <si>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</si>
  <si>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</si>
  <si>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</si>
  <si>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</si>
  <si>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</si>
  <si>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</si>
  <si>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</si>
  <si>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</si>
  <si>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</si>
  <si>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</si>
  <si>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</si>
  <si>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</si>
  <si>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</si>
  <si>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</si>
  <si>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</si>
  <si>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</si>
  <si>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</si>
  <si>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</si>
  <si>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</si>
  <si>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</si>
  <si>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</si>
  <si>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</si>
  <si>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</si>
  <si>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</si>
  <si>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</si>
  <si>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</si>
  <si>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</si>
  <si>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</si>
  <si>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</si>
  <si>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</si>
  <si>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</si>
  <si>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</si>
  <si>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</si>
  <si>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</si>
  <si>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</si>
  <si>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</si>
  <si>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</si>
  <si>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</si>
  <si>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</si>
  <si>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</si>
  <si>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</si>
  <si>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</si>
  <si>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</si>
  <si>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</si>
  <si>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</si>
  <si>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</si>
  <si>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</si>
  <si>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</si>
  <si>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</si>
  <si>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</si>
  <si>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</si>
  <si>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</si>
  <si>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</si>
  <si>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</si>
  <si>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</si>
  <si>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</si>
  <si>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</si>
  <si>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</si>
  <si>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</si>
  <si>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</si>
  <si>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</si>
  <si>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</si>
  <si>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</si>
  <si>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</si>
  <si>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</si>
  <si>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</si>
  <si>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</si>
  <si>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</si>
  <si>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</si>
  <si>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</si>
  <si>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</si>
  <si>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</si>
  <si>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</si>
  <si>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</si>
  <si>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</si>
  <si>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</si>
  <si>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</si>
  <si>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</si>
  <si>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</si>
  <si>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</si>
  <si>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</si>
  <si>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</si>
  <si>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</si>
  <si>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</si>
  <si>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</si>
  <si>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</si>
  <si>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</si>
  <si>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</si>
  <si>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</si>
  <si>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</si>
  <si>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</si>
  <si>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</si>
  <si>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</si>
  <si>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</si>
  <si>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</si>
  <si>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</si>
  <si>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</si>
  <si>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</si>
  <si>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</si>
  <si>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</si>
  <si>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</si>
  <si>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</si>
  <si>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</si>
  <si>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</si>
  <si>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</si>
  <si>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</si>
  <si>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</si>
  <si>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</si>
  <si>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</si>
  <si>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</si>
  <si>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</si>
  <si>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</si>
  <si>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</si>
  <si>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</si>
  <si>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</si>
  <si>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</si>
  <si>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</si>
  <si>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</si>
  <si>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</si>
  <si>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</si>
  <si>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</si>
  <si>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</si>
  <si>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</si>
  <si>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</si>
  <si>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</si>
  <si>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</si>
  <si>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</si>
  <si>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</si>
  <si>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</si>
  <si>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</si>
  <si>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</si>
  <si>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</si>
  <si>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</si>
  <si>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</si>
  <si>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</si>
  <si>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</si>
  <si>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</si>
  <si>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</si>
  <si>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</si>
  <si>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</si>
  <si>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</si>
  <si>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</si>
  <si>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</si>
  <si>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</si>
  <si>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</si>
  <si>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</si>
  <si>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</si>
  <si>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</si>
  <si>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</si>
  <si>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</si>
  <si>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</si>
  <si>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</si>
  <si>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</si>
  <si>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</si>
  <si>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</si>
  <si>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</si>
  <si>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</si>
  <si>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t>W = weiblich
M = männlich
X = unbekannt/Sonstiges/ intersexuell</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</si>
  <si>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</si>
  <si>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</si>
  <si>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</si>
  <si>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</si>
  <si>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</si>
  <si>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</si>
  <si>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</si>
  <si>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</si>
  <si>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</si>
  <si>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</si>
  <si>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</si>
  <si>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</si>
  <si>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</si>
  <si>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</si>
  <si>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</si>
  <si>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</si>
  <si>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</si>
  <si>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</si>
  <si>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</si>
  <si>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</si>
  <si>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</si>
  <si>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</si>
  <si>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</si>
  <si>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</si>
  <si>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</si>
  <si>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</si>
  <si>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</si>
  <si>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</si>
  <si>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Hinweis zu der Berechnung in den Basisdaten (EXCEL Brustkrebszentren):
X wird in den Basisdaten den männlichen Patienten zugeordnet.</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</si>
  <si>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</si>
  <si>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</si>
  <si>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</si>
  <si>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</si>
  <si>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</si>
  <si>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</si>
  <si>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</si>
  <si>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</si>
  <si>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</si>
  <si>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</si>
  <si>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</si>
  <si>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</si>
  <si>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</si>
  <si>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</si>
  <si>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</si>
  <si>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</si>
  <si>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</si>
  <si>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Link zum Tabellenblatt "Länderkennung"</t>
  </si>
  <si>
    <t>Morphologie</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</si>
  <si>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</si>
  <si>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</si>
  <si>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</si>
  <si>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</si>
  <si>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</si>
  <si>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</si>
  <si>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</si>
  <si>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</si>
  <si>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</si>
  <si>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</si>
  <si>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</si>
  <si>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</si>
  <si>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</si>
  <si>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</si>
  <si>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</si>
  <si>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</si>
  <si>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</si>
  <si>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</si>
  <si>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</si>
  <si>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</si>
  <si>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</si>
  <si>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</si>
  <si>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</si>
  <si>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</si>
  <si>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</si>
  <si>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</si>
  <si>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</si>
  <si>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</si>
  <si>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</si>
  <si>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</si>
  <si>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</si>
  <si>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</si>
  <si>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</si>
  <si>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</si>
  <si>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</si>
  <si>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</si>
  <si>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</si>
  <si>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</si>
  <si>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</si>
  <si>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</si>
  <si>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</si>
  <si>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</si>
  <si>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</si>
  <si>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</si>
  <si>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KB_Basisdaten</t>
  </si>
  <si>
    <t>M30</t>
  </si>
  <si>
    <t>N30</t>
  </si>
  <si>
    <t>[(L30 - M30) / L30] * 100</t>
  </si>
  <si>
    <t>M32</t>
  </si>
  <si>
    <t>M33 + M34</t>
  </si>
  <si>
    <t>N32</t>
  </si>
  <si>
    <t>[(L32 - M32) / L32] * 100</t>
  </si>
  <si>
    <t>M33</t>
  </si>
  <si>
    <t>N33</t>
  </si>
  <si>
    <t>[(L33 - M33) / L33] * 100</t>
  </si>
  <si>
    <t>M34</t>
  </si>
  <si>
    <t>N34</t>
  </si>
  <si>
    <t>[(L34 - M34) / L34] * 100</t>
  </si>
  <si>
    <t>M36</t>
  </si>
  <si>
    <t>N36</t>
  </si>
  <si>
    <t>[(L36 - M36) / L36] * 100</t>
  </si>
  <si>
    <t>M39</t>
  </si>
  <si>
    <t>N39</t>
  </si>
  <si>
    <t>[(L39 - M39) / L39] * 100</t>
  </si>
  <si>
    <t>N40</t>
  </si>
  <si>
    <t>M40</t>
  </si>
  <si>
    <t>[(L40 - M40) / L40] * 100</t>
  </si>
  <si>
    <t>MAS | BET-MAS</t>
  </si>
  <si>
    <r>
      <t xml:space="preserve">Fall
Fallinformationen
</t>
    </r>
    <r>
      <rPr>
        <b/>
        <sz val="8"/>
        <color theme="1"/>
        <rFont val="Arial"/>
        <family val="2"/>
      </rPr>
      <t>Krebsvorerkrankungen</t>
    </r>
  </si>
  <si>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</si>
  <si>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</si>
  <si>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</si>
  <si>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</si>
  <si>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</si>
  <si>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</si>
  <si>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</si>
  <si>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</si>
  <si>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</si>
  <si>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</si>
  <si>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r>
      <t xml:space="preserve">Fall
Operationsverlauf
</t>
    </r>
    <r>
      <rPr>
        <b/>
        <sz val="8"/>
        <color theme="1"/>
        <rFont val="Arial"/>
        <family val="2"/>
      </rPr>
      <t>Komplikationen</t>
    </r>
  </si>
  <si>
    <r>
      <t xml:space="preserve">Fall
Operationsverlauf
</t>
    </r>
    <r>
      <rPr>
        <b/>
        <sz val="8"/>
        <color theme="1"/>
        <rFont val="Arial"/>
        <family val="2"/>
      </rPr>
      <t>Präparatröngten-Intraoperativ</t>
    </r>
  </si>
  <si>
    <r>
      <t xml:space="preserve">Fall
Operationsverlauf
</t>
    </r>
    <r>
      <rPr>
        <b/>
        <sz val="8"/>
        <color theme="1"/>
        <rFont val="Arial"/>
        <family val="2"/>
      </rPr>
      <t>Rekonstruktion</t>
    </r>
  </si>
  <si>
    <r>
      <t xml:space="preserve">Fall
Operationsverlauf
</t>
    </r>
    <r>
      <rPr>
        <b/>
        <sz val="8"/>
        <color theme="1"/>
        <rFont val="Arial"/>
        <family val="2"/>
      </rPr>
      <t>Sentinellymphknoten-Entfernung</t>
    </r>
  </si>
  <si>
    <r>
      <t xml:space="preserve">Fall
Operationsverlauf
</t>
    </r>
    <r>
      <rPr>
        <b/>
        <sz val="8"/>
        <color theme="1"/>
        <rFont val="Arial"/>
        <family val="2"/>
      </rPr>
      <t>Axilladissektion</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</si>
  <si>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</si>
  <si>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</si>
  <si>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</si>
  <si>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</si>
  <si>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</si>
  <si>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</si>
  <si>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</si>
  <si>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</si>
  <si>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</si>
  <si>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</si>
  <si>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</si>
  <si>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</si>
  <si>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</si>
  <si>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t>praeth = prätherapeutisch (Festlegung der Gesamttherapiestrategie, z.B. neoadjuvant oder direkte Operation)
postop = postoperativ (Planung der postoperativen Therapie, z.B. zur Frage adjuvante Therapie)
A = allgemeine Fallbesprechung undhängig von der aktuellen Therapie</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</si>
  <si>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</si>
  <si>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</si>
  <si>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</si>
  <si>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</si>
  <si>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</si>
  <si>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</si>
  <si>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</si>
  <si>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EQ_Basisdaten</t>
  </si>
  <si>
    <t>Auszug Basisdaten Kennzahlenbogen:</t>
  </si>
  <si>
    <t>EQ_Ausprägungen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</si>
  <si>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</si>
  <si>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</si>
  <si>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</si>
  <si>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</si>
  <si>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</si>
  <si>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</si>
  <si>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</si>
  <si>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</si>
  <si>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</si>
  <si>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Filter</t>
  </si>
  <si>
    <r>
      <t xml:space="preserve">Fall
Fallinformationen
</t>
    </r>
    <r>
      <rPr>
        <b/>
        <sz val="8"/>
        <color theme="1"/>
        <rFont val="Arial"/>
        <family val="2"/>
      </rPr>
      <t xml:space="preserve">Krebsvorerkrankungen </t>
    </r>
    <r>
      <rPr>
        <b/>
        <sz val="10"/>
        <color rgb="FFFF0000"/>
        <rFont val="Arial"/>
        <family val="2"/>
      </rPr>
      <t>= J</t>
    </r>
  </si>
  <si>
    <t>/Rollfeld 1/</t>
  </si>
  <si>
    <t>/Rollfeld 2/</t>
  </si>
  <si>
    <t>/Rollfeld 3/</t>
  </si>
  <si>
    <t>/Rollfeld 4/</t>
  </si>
  <si>
    <t>M0:</t>
  </si>
  <si>
    <r>
      <t xml:space="preserve">Fall
Diagnose
</t>
    </r>
    <r>
      <rPr>
        <b/>
        <sz val="8"/>
        <color theme="1"/>
        <rFont val="Arial"/>
        <family val="2"/>
      </rPr>
      <t xml:space="preserve">Prätherapeutisches M </t>
    </r>
    <r>
      <rPr>
        <b/>
        <sz val="9"/>
        <color rgb="FFFF0000"/>
        <rFont val="Arial"/>
        <family val="2"/>
      </rPr>
      <t>= M0</t>
    </r>
  </si>
  <si>
    <r>
      <t xml:space="preserve">Fall
Postoperative Histologie 
</t>
    </r>
    <r>
      <rPr>
        <b/>
        <sz val="8"/>
        <color theme="1"/>
        <rFont val="Arial"/>
        <family val="2"/>
      </rPr>
      <t xml:space="preserve">pathologisches TNM - pM </t>
    </r>
    <r>
      <rPr>
        <b/>
        <sz val="9"/>
        <color rgb="FFFF0000"/>
        <rFont val="Arial"/>
        <family val="2"/>
      </rPr>
      <t>= M0</t>
    </r>
  </si>
  <si>
    <t>M1:</t>
  </si>
  <si>
    <r>
      <t xml:space="preserve">Fall
Diagnose
</t>
    </r>
    <r>
      <rPr>
        <b/>
        <sz val="8"/>
        <color theme="1"/>
        <rFont val="Arial"/>
        <family val="2"/>
      </rPr>
      <t xml:space="preserve">Prätherapeutisches M </t>
    </r>
    <r>
      <rPr>
        <b/>
        <sz val="9"/>
        <color rgb="FFFF0000"/>
        <rFont val="Arial"/>
        <family val="2"/>
      </rPr>
      <t>= M1</t>
    </r>
  </si>
  <si>
    <r>
      <t xml:space="preserve">Fall
Postoperative Histologie 
</t>
    </r>
    <r>
      <rPr>
        <b/>
        <sz val="8"/>
        <color theme="1"/>
        <rFont val="Arial"/>
        <family val="2"/>
      </rPr>
      <t xml:space="preserve">pathologisches TNM - pM </t>
    </r>
    <r>
      <rPr>
        <b/>
        <sz val="9"/>
        <color rgb="FFFF0000"/>
        <rFont val="Arial"/>
        <family val="2"/>
      </rPr>
      <t>= M1</t>
    </r>
  </si>
  <si>
    <t>R0:</t>
  </si>
  <si>
    <r>
      <t xml:space="preserve">Fall
Postoperative Histologie 
</t>
    </r>
    <r>
      <rPr>
        <b/>
        <sz val="8"/>
        <color theme="1"/>
        <rFont val="Arial"/>
        <family val="2"/>
      </rPr>
      <t xml:space="preserve">Residualstatus lokal </t>
    </r>
    <r>
      <rPr>
        <b/>
        <sz val="9"/>
        <color rgb="FFFF0000"/>
        <rFont val="Arial"/>
        <family val="2"/>
      </rPr>
      <t>= R0</t>
    </r>
  </si>
  <si>
    <t>R1:</t>
  </si>
  <si>
    <r>
      <rPr>
        <sz val="8"/>
        <color theme="1"/>
        <rFont val="Arial"/>
        <family val="2"/>
      </rPr>
      <t xml:space="preserve">Stammdaten
</t>
    </r>
    <r>
      <rPr>
        <b/>
        <sz val="8"/>
        <color theme="1"/>
        <rFont val="Arial"/>
        <family val="2"/>
      </rPr>
      <t xml:space="preserve">Alter bei Erstdiagnose </t>
    </r>
    <r>
      <rPr>
        <b/>
        <sz val="9"/>
        <color rgb="FFFF0000"/>
        <rFont val="Arial"/>
        <family val="2"/>
      </rPr>
      <t>IN (Rollfeld 3 - Rollfeld4)</t>
    </r>
  </si>
  <si>
    <r>
      <t xml:space="preserve">Stammdaten 
</t>
    </r>
    <r>
      <rPr>
        <b/>
        <sz val="8"/>
        <color theme="1"/>
        <rFont val="Arial"/>
        <family val="2"/>
      </rPr>
      <t>Geschlecht</t>
    </r>
    <r>
      <rPr>
        <b/>
        <sz val="9"/>
        <color rgb="FFFF0000"/>
        <rFont val="Arial"/>
        <family val="2"/>
      </rPr>
      <t xml:space="preserve"> = W</t>
    </r>
  </si>
  <si>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</si>
  <si>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</si>
  <si>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</si>
  <si>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</si>
  <si>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</si>
  <si>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</si>
  <si>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</si>
  <si>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</si>
  <si>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</si>
  <si>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</si>
  <si>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</si>
  <si>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</si>
  <si>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</si>
  <si>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</si>
  <si>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</si>
  <si>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</si>
  <si>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</si>
  <si>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</si>
  <si>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</si>
  <si>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</si>
  <si>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Auffälligkeiten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</si>
  <si>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</si>
  <si>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</si>
  <si>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</si>
  <si>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</si>
  <si>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</si>
  <si>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</si>
  <si>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</si>
  <si>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</si>
  <si>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</si>
  <si>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</si>
  <si>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</si>
  <si>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</si>
  <si>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</si>
  <si>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</si>
  <si>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</si>
  <si>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</si>
  <si>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</si>
  <si>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</si>
  <si>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</si>
  <si>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</si>
  <si>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</si>
  <si>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</si>
  <si>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</si>
  <si>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</si>
  <si>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</si>
  <si>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</si>
  <si>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</si>
  <si>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</si>
  <si>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</si>
  <si>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</si>
  <si>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</si>
  <si>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</si>
  <si>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</si>
  <si>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</si>
  <si>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</si>
  <si>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</si>
  <si>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</si>
  <si>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</si>
  <si>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</si>
  <si>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</si>
  <si>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</si>
  <si>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</si>
  <si>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</si>
  <si>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</si>
  <si>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</si>
  <si>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</si>
  <si>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Kategorisierung EQ</t>
  </si>
  <si>
    <t>Kaplan-Meier (DFS)</t>
  </si>
  <si>
    <t>Kaplan-Meier (OAS)</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</si>
  <si>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</si>
  <si>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</si>
  <si>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</si>
  <si>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</si>
  <si>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</si>
  <si>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r>
      <rPr>
        <sz val="8"/>
        <color rgb="FFFF0000"/>
        <rFont val="Arial"/>
        <family val="2"/>
      </rPr>
      <t>Fall (1)</t>
    </r>
    <r>
      <rPr>
        <sz val="8"/>
        <color theme="1"/>
        <rFont val="Arial"/>
        <family val="2"/>
      </rPr>
      <t xml:space="preserve">
Diagnose
</t>
    </r>
    <r>
      <rPr>
        <b/>
        <sz val="8"/>
        <color theme="1"/>
        <rFont val="Arial"/>
        <family val="2"/>
      </rPr>
      <t>Datum Diagnose</t>
    </r>
    <r>
      <rPr>
        <sz val="8"/>
        <color theme="1"/>
        <rFont val="Arial"/>
        <family val="2"/>
      </rPr>
      <t xml:space="preserve">
</t>
    </r>
  </si>
  <si>
    <r>
      <rPr>
        <sz val="8"/>
        <color rgb="FFFF0000"/>
        <rFont val="Arial"/>
        <family val="2"/>
      </rPr>
      <t>Fall (2)</t>
    </r>
    <r>
      <rPr>
        <sz val="8"/>
        <color theme="1"/>
        <rFont val="Arial"/>
        <family val="2"/>
      </rPr>
      <t xml:space="preserve">
Diagnose
</t>
    </r>
    <r>
      <rPr>
        <b/>
        <sz val="8"/>
        <color theme="1"/>
        <rFont val="Arial"/>
        <family val="2"/>
      </rPr>
      <t>Datum Diagnose</t>
    </r>
    <r>
      <rPr>
        <sz val="8"/>
        <color theme="1"/>
        <rFont val="Arial"/>
        <family val="2"/>
      </rPr>
      <t xml:space="preserve">
</t>
    </r>
  </si>
  <si>
    <t>L41</t>
  </si>
  <si>
    <t>L39 + L40</t>
  </si>
  <si>
    <t>Ähnlich (weniger)</t>
  </si>
  <si>
    <t>Ähnlich (genauer)</t>
  </si>
  <si>
    <t>(D40-G40)*2 + (H40-K40) *2</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</si>
  <si>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</si>
  <si>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</si>
  <si>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</si>
  <si>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</si>
  <si>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</si>
  <si>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r>
      <t xml:space="preserve">Fall
Diagnose
</t>
    </r>
    <r>
      <rPr>
        <b/>
        <sz val="8"/>
        <rFont val="Arial"/>
        <family val="2"/>
      </rPr>
      <t xml:space="preserve">Prätherapeutisches N </t>
    </r>
    <r>
      <rPr>
        <b/>
        <sz val="9"/>
        <color rgb="FFFF0000"/>
        <rFont val="Arial"/>
        <family val="2"/>
      </rPr>
      <t xml:space="preserve"> = N0 | N0(sn)</t>
    </r>
  </si>
  <si>
    <t>M | S</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</si>
  <si>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N0 | N0(sn)</t>
    </r>
  </si>
  <si>
    <t>N0:</t>
  </si>
  <si>
    <t>TX</t>
  </si>
  <si>
    <t>Tis</t>
  </si>
  <si>
    <r>
      <t xml:space="preserve">Fall
Diagnose
</t>
    </r>
    <r>
      <rPr>
        <b/>
        <sz val="8"/>
        <rFont val="Arial"/>
        <family val="2"/>
      </rPr>
      <t xml:space="preserve">Prätherapeutisches T </t>
    </r>
    <r>
      <rPr>
        <b/>
        <sz val="9"/>
        <color rgb="FFFF0000"/>
        <rFont val="Arial"/>
        <family val="2"/>
      </rPr>
      <t>=TX</t>
    </r>
  </si>
  <si>
    <r>
      <t xml:space="preserve">Fall
Postoperative Histologie 
</t>
    </r>
    <r>
      <rPr>
        <b/>
        <sz val="8"/>
        <rFont val="Arial"/>
        <family val="2"/>
      </rPr>
      <t>pathologisches TNM - pT</t>
    </r>
    <r>
      <rPr>
        <b/>
        <sz val="8"/>
        <color rgb="FFFF0000"/>
        <rFont val="Arial"/>
        <family val="2"/>
      </rPr>
      <t>= TX</t>
    </r>
  </si>
  <si>
    <r>
      <t xml:space="preserve">Fall
Diagnose
</t>
    </r>
    <r>
      <rPr>
        <b/>
        <sz val="8"/>
        <rFont val="Arial"/>
        <family val="2"/>
      </rPr>
      <t xml:space="preserve">Prätherapeutisches T </t>
    </r>
    <r>
      <rPr>
        <b/>
        <sz val="9"/>
        <color rgb="FFFF0000"/>
        <rFont val="Arial"/>
        <family val="2"/>
      </rPr>
      <t>=T0</t>
    </r>
  </si>
  <si>
    <r>
      <t xml:space="preserve">Fall
Postoperative Histologie 
</t>
    </r>
    <r>
      <rPr>
        <b/>
        <sz val="8"/>
        <rFont val="Arial"/>
        <family val="2"/>
      </rPr>
      <t>pathologisches TNM - pT</t>
    </r>
    <r>
      <rPr>
        <b/>
        <sz val="8"/>
        <color rgb="FFFF0000"/>
        <rFont val="Arial"/>
        <family val="2"/>
      </rPr>
      <t>= T0</t>
    </r>
  </si>
  <si>
    <r>
      <t xml:space="preserve">Fall
Diagnose
</t>
    </r>
    <r>
      <rPr>
        <b/>
        <sz val="8"/>
        <rFont val="Arial"/>
        <family val="2"/>
      </rPr>
      <t xml:space="preserve">Prätherapeutisches T </t>
    </r>
    <r>
      <rPr>
        <b/>
        <sz val="9"/>
        <color rgb="FFFF0000"/>
        <rFont val="Arial"/>
        <family val="2"/>
      </rPr>
      <t>=Tis | Tis(DCIS)</t>
    </r>
  </si>
  <si>
    <r>
      <t xml:space="preserve">Fall
Postoperative Histologie 
</t>
    </r>
    <r>
      <rPr>
        <b/>
        <sz val="8"/>
        <rFont val="Arial"/>
        <family val="2"/>
      </rPr>
      <t>pathologisches TNM - pT</t>
    </r>
    <r>
      <rPr>
        <b/>
        <sz val="8"/>
        <color rgb="FFFF0000"/>
        <rFont val="Arial"/>
        <family val="2"/>
      </rPr>
      <t>=Tis | Tis(DCIS)</t>
    </r>
  </si>
  <si>
    <r>
      <t xml:space="preserve">Fall
Diagnose
</t>
    </r>
    <r>
      <rPr>
        <b/>
        <sz val="8"/>
        <rFont val="Arial"/>
        <family val="2"/>
      </rPr>
      <t xml:space="preserve">Prätherapeutisches T </t>
    </r>
    <r>
      <rPr>
        <b/>
        <sz val="9"/>
        <color rgb="FFFF0000"/>
        <rFont val="Arial"/>
        <family val="2"/>
      </rPr>
      <t>=T2</t>
    </r>
  </si>
  <si>
    <r>
      <t xml:space="preserve">Fall
Postoperative Histologie 
</t>
    </r>
    <r>
      <rPr>
        <b/>
        <sz val="8"/>
        <rFont val="Arial"/>
        <family val="2"/>
      </rPr>
      <t>pathologisches TNM - pT</t>
    </r>
    <r>
      <rPr>
        <b/>
        <sz val="8"/>
        <color rgb="FFFF0000"/>
        <rFont val="Arial"/>
        <family val="2"/>
      </rPr>
      <t>= T2</t>
    </r>
  </si>
  <si>
    <r>
      <t xml:space="preserve">Fall
Diagnose
</t>
    </r>
    <r>
      <rPr>
        <b/>
        <sz val="8"/>
        <rFont val="Arial"/>
        <family val="2"/>
      </rPr>
      <t xml:space="preserve">Prätherapeutisches T </t>
    </r>
    <r>
      <rPr>
        <b/>
        <sz val="9"/>
        <color rgb="FFFF0000"/>
        <rFont val="Arial"/>
        <family val="2"/>
      </rPr>
      <t>=T3</t>
    </r>
  </si>
  <si>
    <r>
      <t xml:space="preserve">Fall
Postoperative Histologie 
</t>
    </r>
    <r>
      <rPr>
        <b/>
        <sz val="8"/>
        <rFont val="Arial"/>
        <family val="2"/>
      </rPr>
      <t>pathologisches TNM - pT</t>
    </r>
    <r>
      <rPr>
        <b/>
        <sz val="8"/>
        <color rgb="FFFF0000"/>
        <rFont val="Arial"/>
        <family val="2"/>
      </rPr>
      <t>= T3</t>
    </r>
  </si>
  <si>
    <r>
      <t xml:space="preserve">Fall
Diagnose
</t>
    </r>
    <r>
      <rPr>
        <b/>
        <sz val="8"/>
        <rFont val="Arial"/>
        <family val="2"/>
      </rPr>
      <t xml:space="preserve">Prätherapeutisches T </t>
    </r>
    <r>
      <rPr>
        <b/>
        <sz val="9"/>
        <color rgb="FFFF0000"/>
        <rFont val="Arial"/>
        <family val="2"/>
      </rPr>
      <t xml:space="preserve">= T4 | T4a | T4b | T4c | T4d </t>
    </r>
  </si>
  <si>
    <r>
      <t xml:space="preserve">Fall
Postoperative Histologie 
</t>
    </r>
    <r>
      <rPr>
        <b/>
        <sz val="8"/>
        <rFont val="Arial"/>
        <family val="2"/>
      </rPr>
      <t>pathologisches TNM - pT</t>
    </r>
    <r>
      <rPr>
        <b/>
        <sz val="8"/>
        <color rgb="FFFF0000"/>
        <rFont val="Arial"/>
        <family val="2"/>
      </rPr>
      <t xml:space="preserve">= T4 | T4a | T4b | T4c | T4d </t>
    </r>
  </si>
  <si>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</si>
  <si>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</si>
  <si>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</si>
  <si>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</si>
  <si>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</si>
  <si>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</si>
  <si>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</si>
  <si>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</si>
  <si>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</si>
  <si>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</si>
  <si>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</si>
  <si>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r>
      <t xml:space="preserve">Fall
Diagnose
</t>
    </r>
    <r>
      <rPr>
        <b/>
        <sz val="8"/>
        <rFont val="Arial"/>
        <family val="2"/>
      </rPr>
      <t xml:space="preserve">Prätherapeutisches N </t>
    </r>
    <r>
      <rPr>
        <b/>
        <sz val="9"/>
        <color rgb="FFFF0000"/>
        <rFont val="Arial"/>
        <family val="2"/>
      </rPr>
      <t xml:space="preserve"> = NX</t>
    </r>
  </si>
  <si>
    <t>NX:</t>
  </si>
  <si>
    <r>
      <t xml:space="preserve">Fall
Postoperative Histologie 
</t>
    </r>
    <r>
      <rPr>
        <b/>
        <sz val="8"/>
        <rFont val="Arial"/>
        <family val="2"/>
      </rPr>
      <t>pathologisches TNM - pN</t>
    </r>
    <r>
      <rPr>
        <sz val="8"/>
        <rFont val="Arial"/>
        <family val="2"/>
      </rPr>
      <t xml:space="preserve"> </t>
    </r>
    <r>
      <rPr>
        <b/>
        <sz val="8"/>
        <rFont val="Arial"/>
        <family val="2"/>
      </rPr>
      <t xml:space="preserve"> </t>
    </r>
    <r>
      <rPr>
        <b/>
        <sz val="9"/>
        <color rgb="FFFF0000"/>
        <rFont val="Arial"/>
        <family val="2"/>
      </rPr>
      <t>= NX</t>
    </r>
  </si>
  <si>
    <r>
      <t xml:space="preserve">Fall
Diagnose
</t>
    </r>
    <r>
      <rPr>
        <b/>
        <sz val="8"/>
        <color theme="1"/>
        <rFont val="Arial"/>
        <family val="2"/>
      </rPr>
      <t xml:space="preserve">Prätherapeutisches M </t>
    </r>
    <r>
      <rPr>
        <b/>
        <sz val="9"/>
        <color rgb="FFFF0000"/>
        <rFont val="Arial"/>
        <family val="2"/>
      </rPr>
      <t>= MX</t>
    </r>
  </si>
  <si>
    <r>
      <t xml:space="preserve">Fall
Postoperative Histologie 
</t>
    </r>
    <r>
      <rPr>
        <b/>
        <sz val="8"/>
        <color theme="1"/>
        <rFont val="Arial"/>
        <family val="2"/>
      </rPr>
      <t xml:space="preserve">pathologisches TNM - pM </t>
    </r>
    <r>
      <rPr>
        <b/>
        <sz val="9"/>
        <color rgb="FFFF0000"/>
        <rFont val="Arial"/>
        <family val="2"/>
      </rPr>
      <t>= MX</t>
    </r>
  </si>
  <si>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</si>
  <si>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</si>
  <si>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</si>
  <si>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</si>
  <si>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</si>
  <si>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</si>
  <si>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</si>
  <si>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</si>
  <si>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</si>
  <si>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</si>
  <si>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</si>
  <si>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</si>
  <si>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</si>
  <si>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</si>
  <si>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KB-Farblegende</t>
  </si>
  <si>
    <t>KM Filter</t>
  </si>
  <si>
    <r>
      <t xml:space="preserve">Fall
Diagnose
</t>
    </r>
    <r>
      <rPr>
        <b/>
        <sz val="8"/>
        <rFont val="Arial"/>
        <family val="2"/>
      </rPr>
      <t xml:space="preserve">Prätherapeutisches N  = </t>
    </r>
    <r>
      <rPr>
        <b/>
        <sz val="8"/>
        <color rgb="FFFF0000"/>
        <rFont val="Arial"/>
        <family val="2"/>
      </rPr>
      <t xml:space="preserve"> N1 | N1mi | N1a | N1b | N1c | N2 | N2a | N2b | N3 | N3a | N3b | N3c</t>
    </r>
    <r>
      <rPr>
        <b/>
        <sz val="8"/>
        <rFont val="Arial"/>
        <family val="2"/>
      </rPr>
      <t xml:space="preserve"> </t>
    </r>
  </si>
  <si>
    <r>
      <t xml:space="preserve">Fall
Postoperative Histologie 
</t>
    </r>
    <r>
      <rPr>
        <b/>
        <sz val="8"/>
        <rFont val="Arial"/>
        <family val="2"/>
      </rPr>
      <t xml:space="preserve">pathologisches TNM - pN  = </t>
    </r>
    <r>
      <rPr>
        <b/>
        <sz val="8"/>
        <color rgb="FFFF0000"/>
        <rFont val="Arial"/>
        <family val="2"/>
      </rPr>
      <t xml:space="preserve">N1 | N1mi | N1a | N1b | N1c | N2 | N2a | N2b | N3 | N3a | N3b | N3c </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</si>
  <si>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</si>
  <si>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</si>
  <si>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</si>
  <si>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</si>
  <si>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</si>
  <si>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</si>
  <si>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</si>
  <si>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</si>
  <si>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</si>
  <si>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</si>
  <si>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t>Automatically filled out by  tumour documentation developer</t>
  </si>
  <si>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</si>
  <si>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</si>
  <si>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</si>
  <si>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</si>
  <si>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</si>
  <si>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</si>
  <si>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</si>
  <si>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W = female
M = male
X = unknown</t>
  </si>
  <si>
    <t>J = Yes
N = No</t>
  </si>
  <si>
    <t>J = Yes
N | empty = No</t>
  </si>
  <si>
    <t xml:space="preserve">BZ = breast cancer center
</t>
  </si>
  <si>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</si>
  <si>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t>Record initial date of histological diagnosis</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</si>
  <si>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</si>
  <si>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</si>
  <si>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</si>
  <si>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</si>
  <si>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</si>
  <si>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</si>
  <si>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</si>
  <si>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</si>
  <si>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</si>
  <si>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</si>
  <si>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</si>
  <si>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</si>
  <si>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</si>
  <si>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</si>
  <si>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</si>
  <si>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</si>
  <si>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</si>
  <si>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</si>
  <si>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</si>
  <si>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</si>
  <si>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</si>
  <si>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</si>
  <si>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</si>
  <si>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</si>
  <si>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</si>
  <si>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</si>
  <si>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</si>
  <si>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</si>
  <si>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</si>
  <si>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</si>
  <si>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</si>
  <si>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</si>
  <si>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</si>
  <si>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</si>
  <si>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</si>
  <si>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</si>
  <si>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</si>
  <si>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</si>
  <si>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</si>
  <si>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</si>
  <si>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</si>
  <si>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</si>
  <si>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Indicate resection boundaries after surgery</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</si>
  <si>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</si>
  <si>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</si>
  <si>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</si>
  <si>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</si>
  <si>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</si>
  <si>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</si>
  <si>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</si>
  <si>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</si>
  <si>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</si>
  <si>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</si>
  <si>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</si>
  <si>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</si>
  <si>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</si>
  <si>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</si>
  <si>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</si>
  <si>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</si>
  <si>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</si>
  <si>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</si>
  <si>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</si>
  <si>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</si>
  <si>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</si>
  <si>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</si>
  <si>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</si>
  <si>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</si>
  <si>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</si>
  <si>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</si>
  <si>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</si>
  <si>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</si>
  <si>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Indicate whether patient has new/remaining metastasis or not</t>
  </si>
  <si>
    <t>Indicate whether patient has local recurrence</t>
  </si>
  <si>
    <t>Indicate whether patient has lymph node recurrence</t>
  </si>
  <si>
    <t>Indicate whether patient has died. If yes, provide date of death.</t>
  </si>
  <si>
    <t>Date of the medical exam / follow-up or if the patient has died, date of death.</t>
  </si>
  <si>
    <t>Indicate from which source the information of this follow-up is</t>
  </si>
  <si>
    <t>Yes if patient got more than 25 minutes psychoonocological care</t>
  </si>
  <si>
    <t>Indicate wether the tumours are treated synchronous or not if the patient has a tumour on both sides.</t>
  </si>
  <si>
    <t>Indicate on which side of the breast the tumour is located</t>
  </si>
  <si>
    <t xml:space="preserve">C50.* | D05.1 | D05.7 | D05.9
</t>
  </si>
  <si>
    <t>International Classification of Diseases
C50: Malignant neoplasm of breast
D05.1: Intraductal carcinoma in situ
D05.7: Other carcinoma in situ of breast
D05.9: Carcinoma in situ of breast, unspecified</t>
  </si>
  <si>
    <t>All invasive carcinoma of S3-Quideline (S.320, version 2012) are counted as primary cases. In additional is DCIS also counted.</t>
  </si>
  <si>
    <t>In general the pre-therapeutic stadium is clinical (c).</t>
  </si>
  <si>
    <t>Indicate the clinical tumour stage (per AJCC 7th)</t>
  </si>
  <si>
    <t>P: If the cancer is ER and/or PR positive (ER&gt;0 and/or PR&gt;0)
N: ER and PR negative (ER=0, PR=0)
NB: the receptor diagnostic is undetermined
X: if it is unknown whether the receptor diagnostic is determind or not</t>
  </si>
  <si>
    <t>P: HER2-diagnostic =3 (or positive)
N: HER2-diagnostic = 0-2 (or negative)
NB: the HER2-diagnostic is undetermined
X: if it is unknown whether the HER2-diagnostic is determind or not</t>
  </si>
  <si>
    <t>Indicate the connection between tumour board and therapy resp. surgery</t>
  </si>
  <si>
    <t>Idicates the final result of surgery. If a patient has both BCT and mastectomy, it is required to use BET-MAS (and also both dates are required)</t>
  </si>
  <si>
    <t>Indicates if a preoperative wire localisation was done at what kind of surveillance was used therefore.</t>
  </si>
  <si>
    <t>Indicates whether a intra-operative specimen x-ray was done or not</t>
  </si>
  <si>
    <t>Indicates whether intra- and/or postoperative complications were occure or not. The complications of all surgeries are required, not only the one from the final surgery.</t>
  </si>
  <si>
    <r>
      <t xml:space="preserve">A mastectomy following BCT is </t>
    </r>
    <r>
      <rPr>
        <b/>
        <u/>
        <sz val="8"/>
        <rFont val="Arial"/>
        <family val="2"/>
      </rPr>
      <t>no</t>
    </r>
    <r>
      <rPr>
        <sz val="8"/>
        <rFont val="Arial"/>
        <family val="2"/>
      </rPr>
      <t xml:space="preserve"> revision surgery. 
The revision surgeries of all surgeries are required, not only the one from the final surgery.</t>
    </r>
  </si>
  <si>
    <t>Indicates the smallest resection margin (after the final surgery)</t>
  </si>
  <si>
    <t>Indicates the minimum of the safety margin (after the final surgery)</t>
  </si>
  <si>
    <t>Indicates whether this radiotherapy was recommended in the tumour board (the  interdisciplinary case conference, resp.) or not.
The recommendation is only considered if the time of radiotherapy is not missing or empty.</t>
  </si>
  <si>
    <t>Indicates whether this systemic treamtent was recommended in the tumour board (the  interdisciplinary case conference, resp.) or not.
The recommendation is only considered if the time of systemic treatment is not missing or empty.</t>
  </si>
  <si>
    <t>Indicates the relation between the therapy and the surgery</t>
  </si>
  <si>
    <t>Inhaltsverzeichnis (Content)</t>
  </si>
  <si>
    <r>
      <rPr>
        <sz val="11"/>
        <color indexed="8"/>
        <rFont val="Arial"/>
        <family val="2"/>
      </rPr>
      <t>OncoBox Brust</t>
    </r>
    <r>
      <rPr>
        <sz val="11"/>
        <color theme="2" tint="-0.749992370372631"/>
        <rFont val="Arial"/>
        <family val="2"/>
      </rPr>
      <t xml:space="preserve"> (OncoBox Breast Cancer)</t>
    </r>
    <r>
      <rPr>
        <b/>
        <sz val="11"/>
        <color indexed="8"/>
        <rFont val="Arial"/>
        <family val="2"/>
      </rPr>
      <t xml:space="preserve">
Inhaltsverzeichnis 
</t>
    </r>
    <r>
      <rPr>
        <b/>
        <sz val="11"/>
        <color theme="2" tint="-0.749992370372631"/>
        <rFont val="Arial"/>
        <family val="2"/>
      </rPr>
      <t>Content</t>
    </r>
    <r>
      <rPr>
        <sz val="11"/>
        <color indexed="8"/>
        <rFont val="Arial"/>
        <family val="2"/>
      </rPr>
      <t xml:space="preserve">
</t>
    </r>
    <r>
      <rPr>
        <sz val="14"/>
        <color rgb="FFFF0000"/>
        <rFont val="Calibri"/>
        <family val="2"/>
      </rPr>
      <t/>
    </r>
  </si>
  <si>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</si>
  <si>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</si>
  <si>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</si>
  <si>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</si>
  <si>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</si>
  <si>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</si>
  <si>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</si>
  <si>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</si>
  <si>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</si>
  <si>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</si>
  <si>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</si>
  <si>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</si>
  <si>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</si>
  <si>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</si>
  <si>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</si>
  <si>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</si>
  <si>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</si>
  <si>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</si>
  <si>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</si>
  <si>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</si>
  <si>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</si>
  <si>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</si>
  <si>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</si>
  <si>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</si>
  <si>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Primärfallarten
</t>
    </r>
    <r>
      <rPr>
        <b/>
        <sz val="11"/>
        <color theme="2" tint="-0.749992370372631"/>
        <rFont val="Arial"/>
        <family val="2"/>
      </rPr>
      <t>Categories of primary cases</t>
    </r>
  </si>
  <si>
    <r>
      <t xml:space="preserve">UND </t>
    </r>
    <r>
      <rPr>
        <b/>
        <sz val="10"/>
        <color theme="2" tint="-0.749992370372631"/>
        <rFont val="Arial"/>
        <family val="2"/>
      </rPr>
      <t>(AND)</t>
    </r>
  </si>
  <si>
    <r>
      <t xml:space="preserve">ODER </t>
    </r>
    <r>
      <rPr>
        <b/>
        <sz val="10"/>
        <color theme="2" tint="-0.749992370372631"/>
        <rFont val="Arial"/>
        <family val="2"/>
      </rPr>
      <t>(OR)</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</si>
  <si>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Gesamtbetrachtung
</t>
    </r>
    <r>
      <rPr>
        <b/>
        <sz val="11"/>
        <color theme="2" tint="-0.749992370372631"/>
        <rFont val="Arial"/>
        <family val="2"/>
      </rPr>
      <t>General overview</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</si>
  <si>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</si>
  <si>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</si>
  <si>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</si>
  <si>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</si>
  <si>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</si>
  <si>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</si>
  <si>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</si>
  <si>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</si>
  <si>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</si>
  <si>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</si>
  <si>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</si>
  <si>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</si>
  <si>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</si>
  <si>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</si>
  <si>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</si>
  <si>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</si>
  <si>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</si>
  <si>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</si>
  <si>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</si>
  <si>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</si>
  <si>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</si>
  <si>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</si>
  <si>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</si>
  <si>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</si>
  <si>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</si>
  <si>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</si>
  <si>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</si>
  <si>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</si>
  <si>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</si>
  <si>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</si>
  <si>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Filter
</t>
    </r>
    <r>
      <rPr>
        <b/>
        <sz val="11"/>
        <color theme="2" tint="-0.749992370372631"/>
        <rFont val="Arial"/>
        <family val="2"/>
      </rPr>
      <t>Filter</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</si>
  <si>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</si>
  <si>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</si>
  <si>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</si>
  <si>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</si>
  <si>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</si>
  <si>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</si>
  <si>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</si>
  <si>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</si>
  <si>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</si>
  <si>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</si>
  <si>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</si>
  <si>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</si>
  <si>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</si>
  <si>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</si>
  <si>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</si>
  <si>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</si>
  <si>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</si>
  <si>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</si>
  <si>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</si>
  <si>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</si>
  <si>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</si>
  <si>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</si>
  <si>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</si>
  <si>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</si>
  <si>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</si>
  <si>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</si>
  <si>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</si>
  <si>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</si>
  <si>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</si>
  <si>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</si>
  <si>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</si>
  <si>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</si>
  <si>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</si>
  <si>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</si>
  <si>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</si>
  <si>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Fall
Fallinformationen
</t>
    </r>
    <r>
      <rPr>
        <b/>
        <sz val="8"/>
        <color theme="1"/>
        <rFont val="Arial"/>
        <family val="2"/>
      </rPr>
      <t xml:space="preserve">Krebsvorerkrankungen </t>
    </r>
    <r>
      <rPr>
        <b/>
        <sz val="10"/>
        <color rgb="FFFF0000"/>
        <rFont val="Arial"/>
        <family val="2"/>
      </rPr>
      <t xml:space="preserve">= N | leer  </t>
    </r>
    <r>
      <rPr>
        <b/>
        <sz val="10"/>
        <color theme="2" tint="-0.749992370372631"/>
        <rFont val="Arial"/>
        <family val="2"/>
      </rPr>
      <t>(empty)</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</si>
  <si>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</si>
  <si>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</si>
  <si>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</si>
  <si>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</si>
  <si>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</si>
  <si>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</si>
  <si>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</si>
  <si>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</si>
  <si>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</si>
  <si>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</si>
  <si>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</si>
  <si>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</si>
  <si>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</si>
  <si>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Basisdaten (= Fallübersicht)
</t>
    </r>
    <r>
      <rPr>
        <b/>
        <sz val="11"/>
        <color theme="2" tint="-0.749992370372631"/>
        <rFont val="Arial"/>
        <family val="2"/>
      </rPr>
      <t>Basic data (= case overview)</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</si>
  <si>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</si>
  <si>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</si>
  <si>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</si>
  <si>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</si>
  <si>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</si>
  <si>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Black"/>
        <family val="2"/>
      </rPr>
      <t xml:space="preserve">(primary cases </t>
    </r>
    <r>
      <rPr>
        <vertAlign val="superscript"/>
        <sz val="8"/>
        <color theme="2" tint="-0.749992370372631"/>
        <rFont val="Arial Black"/>
        <family val="2"/>
      </rPr>
      <t>4)</t>
    </r>
    <r>
      <rPr>
        <sz val="8"/>
        <color theme="2" tint="-0.749992370372631"/>
        <rFont val="Arial Black"/>
        <family val="2"/>
      </rPr>
      <t>)</t>
    </r>
  </si>
  <si>
    <r>
      <t>Primärfälle gesamt</t>
    </r>
    <r>
      <rPr>
        <vertAlign val="superscript"/>
        <sz val="8"/>
        <rFont val="Arial Black"/>
        <family val="2"/>
      </rPr>
      <t xml:space="preserve">7)
</t>
    </r>
    <r>
      <rPr>
        <sz val="8"/>
        <color theme="2" tint="-0.749992370372631"/>
        <rFont val="Arial Black"/>
        <family val="2"/>
      </rPr>
      <t>(primary cases total</t>
    </r>
    <r>
      <rPr>
        <vertAlign val="superscript"/>
        <sz val="8"/>
        <color theme="2" tint="-0.749992370372631"/>
        <rFont val="Arial Black"/>
        <family val="2"/>
      </rPr>
      <t xml:space="preserve"> 7)</t>
    </r>
    <r>
      <rPr>
        <sz val="8"/>
        <color theme="2" tint="-0.749992370372631"/>
        <rFont val="Arial Black"/>
        <family val="2"/>
      </rPr>
      <t>)</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</si>
  <si>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</si>
  <si>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</si>
  <si>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</si>
  <si>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</si>
  <si>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</si>
  <si>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</si>
  <si>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Primärfälle
</t>
    </r>
    <r>
      <rPr>
        <sz val="10"/>
        <color theme="2" tint="-0.749992370372631"/>
        <rFont val="Arial"/>
        <family val="2"/>
      </rPr>
      <t>(Primary cases)</t>
    </r>
  </si>
  <si>
    <r>
      <t xml:space="preserve">Primärfälle mit DCIS und BET
</t>
    </r>
    <r>
      <rPr>
        <sz val="10"/>
        <color theme="2" tint="-0.749992370372631"/>
        <rFont val="Arial"/>
        <family val="2"/>
      </rPr>
      <t>(Primary cases with DCIS und BCT)</t>
    </r>
  </si>
  <si>
    <r>
      <t xml:space="preserve">Operierte Primärfälle Vorkennzahlenjahr
</t>
    </r>
    <r>
      <rPr>
        <sz val="10"/>
        <color theme="2" tint="-0.749992370372631"/>
        <rFont val="Arial"/>
        <family val="2"/>
      </rPr>
      <t>(Surgically treated primary cases (year previous to index year))</t>
    </r>
  </si>
  <si>
    <r>
      <t xml:space="preserve">Brustrekonstruktionen
bei operierten Primärfällen aus dem Vorkennzahlenjahr (5-883.-ff, 5-885.-ff, 5-886.ff, 5-889.2-5)
</t>
    </r>
    <r>
      <rPr>
        <sz val="10"/>
        <color theme="2" tint="-0.749992370372631"/>
        <rFont val="Arial"/>
        <family val="2"/>
      </rPr>
      <t>(Number of breast reconstructions (5-883.-ff, 5-885.-ff, 5-886.ff, 5-889.2-5))</t>
    </r>
  </si>
  <si>
    <r>
      <t xml:space="preserve">OncoBox Brust (OncoBox Breast Cancer)
KB 24 - Brustrekonstruktion
</t>
    </r>
    <r>
      <rPr>
        <b/>
        <sz val="11"/>
        <color theme="2" tint="-0.749992370372631"/>
        <rFont val="Arial"/>
        <family val="2"/>
      </rPr>
      <t>(KB 24 - Breast reconstruction)</t>
    </r>
  </si>
  <si>
    <r>
      <t xml:space="preserve">Angabe von Resektionsrand und Sicherheitsabstand durch Pathologen
</t>
    </r>
    <r>
      <rPr>
        <sz val="10"/>
        <color theme="2" tint="-0.749992370372631"/>
        <rFont val="Arial"/>
        <family val="2"/>
      </rPr>
      <t>(The resection margin and safety margin specified by the pathologist)</t>
    </r>
  </si>
  <si>
    <r>
      <t xml:space="preserve">Operierte Primärfälle 
</t>
    </r>
    <r>
      <rPr>
        <sz val="10"/>
        <color theme="2" tint="-0.749992370372631"/>
        <rFont val="Arial"/>
        <family val="2"/>
      </rPr>
      <t>(Surgically treated primary cases)</t>
    </r>
  </si>
  <si>
    <r>
      <rPr>
        <sz val="11"/>
        <color indexed="8"/>
        <rFont val="Arial"/>
        <family val="2"/>
      </rPr>
      <t>OncoBox Brust (OncoBox Breast Cancer)</t>
    </r>
    <r>
      <rPr>
        <b/>
        <sz val="11"/>
        <color indexed="8"/>
        <rFont val="Arial"/>
        <family val="2"/>
      </rPr>
      <t xml:space="preserve">
KB 25 - Angabe von Resektionsrand und Sicherheitsabstand
</t>
    </r>
    <r>
      <rPr>
        <b/>
        <sz val="11"/>
        <color theme="2" tint="-0.749992370372631"/>
        <rFont val="Arial"/>
        <family val="2"/>
      </rPr>
      <t>(KB 25 - Specification of the resection margin and safety margin)</t>
    </r>
  </si>
  <si>
    <r>
      <t xml:space="preserve">Primärfälle 
</t>
    </r>
    <r>
      <rPr>
        <sz val="10"/>
        <color theme="2" tint="-0.749992370372631"/>
        <rFont val="Arial"/>
        <family val="2"/>
      </rPr>
      <t>(Primary cases)</t>
    </r>
  </si>
  <si>
    <r>
      <t xml:space="preserve">Primärfälle die an ein klinisches u./o. epidemiologisches Krebsregister gemeldet wurden 
</t>
    </r>
    <r>
      <rPr>
        <sz val="10"/>
        <color theme="2" tint="-0.749992370372631"/>
        <rFont val="Arial"/>
        <family val="2"/>
      </rPr>
      <t>(Primary cases reported to a clinical and/or epidemiological cancer registry)</t>
    </r>
  </si>
  <si>
    <r>
      <rPr>
        <sz val="11"/>
        <color indexed="8"/>
        <rFont val="Arial"/>
        <family val="2"/>
      </rPr>
      <t>OncoBox Brust (OncoBox Breast Cancer)</t>
    </r>
    <r>
      <rPr>
        <b/>
        <sz val="11"/>
        <color indexed="8"/>
        <rFont val="Arial"/>
        <family val="2"/>
      </rPr>
      <t xml:space="preserve">
KB 26 - Meldung Krebsregister
</t>
    </r>
    <r>
      <rPr>
        <b/>
        <sz val="11"/>
        <color theme="2" tint="-0.749992370372631"/>
        <rFont val="Arial"/>
        <family val="2"/>
      </rPr>
      <t>(KB 26 - Report to the cancer registry)</t>
    </r>
  </si>
  <si>
    <r>
      <t xml:space="preserve">Zeile 33
</t>
    </r>
    <r>
      <rPr>
        <b/>
        <sz val="11"/>
        <color theme="2" tint="-0.749992370372631"/>
        <rFont val="Arial"/>
        <family val="2"/>
      </rPr>
      <t>(row 33)</t>
    </r>
  </si>
  <si>
    <r>
      <t xml:space="preserve">Zeile 34
</t>
    </r>
    <r>
      <rPr>
        <b/>
        <sz val="11"/>
        <color theme="2" tint="-0.749992370372631"/>
        <rFont val="Arial"/>
        <family val="2"/>
      </rPr>
      <t>(row 34)</t>
    </r>
  </si>
  <si>
    <r>
      <t xml:space="preserve">Zeile 36
</t>
    </r>
    <r>
      <rPr>
        <b/>
        <sz val="11"/>
        <color theme="2" tint="-0.749992370372631"/>
        <rFont val="Arial"/>
        <family val="2"/>
      </rPr>
      <t>(row 36)</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</si>
  <si>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</si>
  <si>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</si>
  <si>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</si>
  <si>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</si>
  <si>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</si>
  <si>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</si>
  <si>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</si>
  <si>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</si>
  <si>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</si>
  <si>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</si>
  <si>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</si>
  <si>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</si>
  <si>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rPr>
        <sz val="11"/>
        <color indexed="8"/>
        <rFont val="Arial"/>
        <family val="2"/>
      </rPr>
      <t>OncoBox Brust (OncoBox Breast Cancer)</t>
    </r>
    <r>
      <rPr>
        <b/>
        <sz val="11"/>
        <color indexed="8"/>
        <rFont val="Arial"/>
        <family val="2"/>
      </rPr>
      <t xml:space="preserve">
Liste "Auffälligkeiten"
</t>
    </r>
    <r>
      <rPr>
        <b/>
        <sz val="11"/>
        <color theme="2" tint="-0.749992370372631"/>
        <rFont val="Arial"/>
        <family val="2"/>
      </rPr>
      <t>(Conspicuities)</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</si>
  <si>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</si>
  <si>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</si>
  <si>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</si>
  <si>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J | G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</si>
  <si>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</si>
  <si>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</si>
  <si>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</si>
  <si>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</si>
  <si>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</si>
  <si>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</si>
  <si>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</si>
  <si>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</si>
  <si>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</si>
  <si>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</si>
  <si>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</si>
  <si>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</si>
  <si>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</si>
  <si>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</si>
  <si>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</si>
  <si>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</si>
  <si>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</si>
  <si>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</si>
  <si>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</si>
  <si>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</si>
  <si>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</si>
  <si>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</si>
  <si>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</si>
  <si>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</si>
  <si>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</si>
  <si>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</si>
  <si>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</si>
  <si>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</si>
  <si>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</si>
  <si>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</si>
  <si>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</si>
  <si>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</si>
  <si>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</si>
  <si>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</si>
  <si>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</si>
  <si>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</si>
  <si>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</si>
  <si>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</si>
  <si>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</si>
  <si>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</si>
  <si>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</si>
  <si>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</si>
  <si>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</si>
  <si>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</si>
  <si>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</si>
  <si>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</si>
  <si>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</si>
  <si>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</si>
  <si>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</si>
  <si>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</si>
  <si>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</si>
  <si>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</si>
  <si>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</si>
  <si>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Datum Fall 1 </t>
    </r>
    <r>
      <rPr>
        <sz val="8"/>
        <color theme="1"/>
        <rFont val="Calibri"/>
        <family val="2"/>
      </rPr>
      <t>≠</t>
    </r>
    <r>
      <rPr>
        <sz val="8"/>
        <color theme="1"/>
        <rFont val="Arial"/>
        <family val="2"/>
      </rPr>
      <t xml:space="preserve"> Datum Fall 2 (Jahr)</t>
    </r>
    <r>
      <rPr>
        <sz val="8"/>
        <color rgb="FFFF0000"/>
        <rFont val="Arial"/>
        <family val="2"/>
      </rPr>
      <t xml:space="preserve"> +/- 1
</t>
    </r>
    <r>
      <rPr>
        <sz val="8"/>
        <color theme="2" tint="-0.749992370372631"/>
        <rFont val="Arial"/>
        <family val="2"/>
      </rPr>
      <t>(date case 1 ≠ date case 2 (year) +/- 1)</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</si>
  <si>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</si>
  <si>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</si>
  <si>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</si>
  <si>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</si>
  <si>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</si>
  <si>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</si>
  <si>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</si>
  <si>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</si>
  <si>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</si>
  <si>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</si>
  <si>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</si>
  <si>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</si>
  <si>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</si>
  <si>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</si>
  <si>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</si>
  <si>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</si>
  <si>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</si>
  <si>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Vorstellung in der postoperativen Tumorkonferenz bei operativen Primärfällen. 
</t>
    </r>
    <r>
      <rPr>
        <sz val="8"/>
        <color theme="2" tint="-0.749992370372631"/>
        <rFont val="Arial"/>
        <family val="2"/>
      </rPr>
      <t>(All surgically treated primary cases presented in the tumour conference)</t>
    </r>
  </si>
  <si>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</si>
  <si>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</si>
  <si>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</si>
  <si>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</si>
  <si>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</si>
  <si>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prätherapeutisch vorgestellt
</t>
    </r>
    <r>
      <rPr>
        <sz val="10"/>
        <color theme="2" tint="-0.749992370372631"/>
        <rFont val="Arial"/>
        <family val="2"/>
      </rPr>
      <t>(pre-therapeutic presentation)</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</si>
  <si>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</si>
  <si>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</si>
  <si>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</si>
  <si>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Alle Zentrumspatienten
</t>
    </r>
    <r>
      <rPr>
        <sz val="10"/>
        <color theme="2" tint="-0.749992370372631"/>
        <rFont val="Arial"/>
        <family val="2"/>
      </rPr>
      <t>(center cases)</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</si>
  <si>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</si>
  <si>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</si>
  <si>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Vorstellung in Tumorkonferenz
</t>
    </r>
    <r>
      <rPr>
        <sz val="10"/>
        <color theme="2" tint="-0.749992370372631"/>
        <rFont val="Arial"/>
        <family val="2"/>
      </rPr>
      <t>(presentation at tumour board)</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</si>
  <si>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</si>
  <si>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</si>
  <si>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keine Berechung durch XML-OncoBox
</t>
    </r>
    <r>
      <rPr>
        <sz val="11"/>
        <color theme="2" tint="-0.749992370372631"/>
        <rFont val="Arial"/>
        <family val="2"/>
      </rPr>
      <t>(no calculation via OncoBox Breast Cancer)</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</si>
  <si>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</si>
  <si>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</si>
  <si>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</si>
  <si>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</si>
  <si>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</si>
  <si>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Nenner KN 24:
</t>
    </r>
    <r>
      <rPr>
        <b/>
        <sz val="10"/>
        <color theme="2" tint="-0.749992370372631"/>
        <rFont val="Arial"/>
        <family val="2"/>
      </rPr>
      <t>(population indicator 24)</t>
    </r>
  </si>
  <si>
    <r>
      <t xml:space="preserve">Nenner KN 25:
</t>
    </r>
    <r>
      <rPr>
        <b/>
        <sz val="10"/>
        <color theme="2" tint="-0.749992370372631"/>
        <rFont val="Arial"/>
        <family val="2"/>
      </rPr>
      <t>(population indicator 25)</t>
    </r>
  </si>
  <si>
    <r>
      <t xml:space="preserve">Nenner KN 26:
</t>
    </r>
    <r>
      <rPr>
        <b/>
        <sz val="10"/>
        <color theme="2" tint="-0.749992370372631"/>
        <rFont val="Arial"/>
        <family val="2"/>
      </rPr>
      <t>(population indicator 26)</t>
    </r>
  </si>
  <si>
    <r>
      <t xml:space="preserve">Primärfälle (im Kennzahlenjahr)
</t>
    </r>
    <r>
      <rPr>
        <sz val="10"/>
        <color theme="2" tint="-0.749992370372631"/>
        <rFont val="Arial"/>
        <family val="2"/>
      </rPr>
      <t>(primary cases (indicator year))</t>
    </r>
  </si>
  <si>
    <r>
      <t xml:space="preserve">Nenner Nr. 5.1
</t>
    </r>
    <r>
      <rPr>
        <sz val="10"/>
        <color theme="2" tint="-0.749992370372631"/>
        <rFont val="Arial"/>
        <family val="2"/>
      </rPr>
      <t>(population indicator 5.1)</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</si>
  <si>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</si>
  <si>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</si>
  <si>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13b
</t>
    </r>
    <r>
      <rPr>
        <sz val="10"/>
        <color theme="2" tint="-0.749992370372631"/>
        <rFont val="Arial"/>
        <family val="2"/>
      </rPr>
      <t>(population indicator 13b)</t>
    </r>
  </si>
  <si>
    <r>
      <t xml:space="preserve">Nenner Nr. 14b
</t>
    </r>
    <r>
      <rPr>
        <sz val="10"/>
        <color theme="2" tint="-0.749992370372631"/>
        <rFont val="Arial"/>
        <family val="2"/>
      </rPr>
      <t>(population indicator 14b)</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</si>
  <si>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</si>
  <si>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</si>
  <si>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</si>
  <si>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20
</t>
    </r>
    <r>
      <rPr>
        <sz val="10"/>
        <color theme="2" tint="-0.749992370372631"/>
        <rFont val="Arial"/>
        <family val="2"/>
      </rPr>
      <t>(population indicator 20)</t>
    </r>
  </si>
  <si>
    <r>
      <t xml:space="preserve">Nenner Nr. 22
</t>
    </r>
    <r>
      <rPr>
        <sz val="10"/>
        <color theme="2" tint="-0.749992370372631"/>
        <rFont val="Arial"/>
        <family val="2"/>
      </rPr>
      <t>(population indicator 22)</t>
    </r>
  </si>
  <si>
    <r>
      <t xml:space="preserve">Nenner Nr. 24
</t>
    </r>
    <r>
      <rPr>
        <sz val="10"/>
        <color theme="2" tint="-0.749992370372631"/>
        <rFont val="Arial"/>
        <family val="2"/>
      </rPr>
      <t>(population indicator 24)</t>
    </r>
  </si>
  <si>
    <r>
      <t xml:space="preserve">Nenner Nr. 25
</t>
    </r>
    <r>
      <rPr>
        <sz val="10"/>
        <color theme="2" tint="-0.749992370372631"/>
        <rFont val="Arial"/>
        <family val="2"/>
      </rPr>
      <t>(population indicator 25)</t>
    </r>
  </si>
  <si>
    <r>
      <t xml:space="preserve">Nenner Nr. 26
</t>
    </r>
    <r>
      <rPr>
        <sz val="10"/>
        <color theme="2" tint="-0.749992370372631"/>
        <rFont val="Arial"/>
        <family val="2"/>
      </rPr>
      <t>(population indicator 26)</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</si>
  <si>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</si>
  <si>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</si>
  <si>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</si>
  <si>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</si>
  <si>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</si>
  <si>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</si>
  <si>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</si>
  <si>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</si>
  <si>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</si>
  <si>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</si>
  <si>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</si>
  <si>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Ersteingriff (BET u./o. Mastektomie)
</t>
    </r>
    <r>
      <rPr>
        <sz val="10"/>
        <color theme="2" tint="-0.749992370372631"/>
        <rFont val="Arial"/>
        <family val="2"/>
      </rPr>
      <t>(initial procedure (BCT and/or mastectomy))</t>
    </r>
  </si>
  <si>
    <r>
      <t xml:space="preserve">Prätherapeutische Stanz- oder Vakuumbiopsie
</t>
    </r>
    <r>
      <rPr>
        <sz val="10"/>
        <color theme="2" tint="-0.749992370372631"/>
        <rFont val="Arial"/>
        <family val="2"/>
      </rPr>
      <t>(pre-therapeutic punch or vacuum biopsy)</t>
    </r>
  </si>
  <si>
    <r>
      <t xml:space="preserve">pT1 (inkl. ypT1)
</t>
    </r>
    <r>
      <rPr>
        <sz val="10"/>
        <color theme="2" tint="-0.749992370372631"/>
        <rFont val="Arial"/>
        <family val="2"/>
      </rPr>
      <t>(pT1 (including ypT1))</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</si>
  <si>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</si>
  <si>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</si>
  <si>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</si>
  <si>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</si>
  <si>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</si>
  <si>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BET / Mastektomie
</t>
    </r>
    <r>
      <rPr>
        <sz val="10"/>
        <color theme="2" tint="-0.749992370372631"/>
        <rFont val="Arial"/>
        <family val="2"/>
      </rPr>
      <t>(BCT / mastectomy)</t>
    </r>
  </si>
  <si>
    <r>
      <t xml:space="preserve">nicht-operiert
</t>
    </r>
    <r>
      <rPr>
        <sz val="10"/>
        <color theme="2" tint="-0.749992370372631"/>
        <rFont val="Arial"/>
        <family val="2"/>
      </rPr>
      <t>(no surgery)</t>
    </r>
  </si>
  <si>
    <r>
      <t xml:space="preserve">präoperative Drathmarkierung
</t>
    </r>
    <r>
      <rPr>
        <sz val="10"/>
        <color theme="2" tint="-0.749992370372631"/>
        <rFont val="Arial"/>
        <family val="2"/>
      </rPr>
      <t>(preoperative wire localisation)</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</si>
  <si>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</si>
  <si>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</si>
  <si>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Primärfälle </t>
    </r>
    <r>
      <rPr>
        <b/>
        <sz val="10"/>
        <color theme="1"/>
        <rFont val="Arial"/>
        <family val="2"/>
      </rPr>
      <t xml:space="preserve">(Vorkennzahlenjahr)
</t>
    </r>
    <r>
      <rPr>
        <sz val="10"/>
        <color theme="2" tint="-0.749992370372631"/>
        <rFont val="Arial"/>
        <family val="2"/>
      </rPr>
      <t>(primary cases (year previous to indicator year))</t>
    </r>
  </si>
  <si>
    <r>
      <t xml:space="preserve">Brustrekonstruktion
</t>
    </r>
    <r>
      <rPr>
        <sz val="10"/>
        <color theme="2" tint="-0.749992370372631"/>
        <rFont val="Arial"/>
        <family val="2"/>
      </rPr>
      <t>(breast reconstructions)</t>
    </r>
  </si>
  <si>
    <r>
      <t xml:space="preserve">Primärfälle
</t>
    </r>
    <r>
      <rPr>
        <sz val="10"/>
        <color theme="2" tint="-0.749992370372631"/>
        <rFont val="Arial"/>
        <family val="2"/>
      </rPr>
      <t>(primary case)</t>
    </r>
  </si>
  <si>
    <r>
      <t xml:space="preserve">Angabe Resektionsrand &amp; Sicherheitsabstand
</t>
    </r>
    <r>
      <rPr>
        <sz val="10"/>
        <color theme="2" tint="-0.749992370372631"/>
        <rFont val="Arial"/>
        <family val="2"/>
      </rPr>
      <t>(resection margin and safety margin specified by the pathologist)</t>
    </r>
  </si>
  <si>
    <r>
      <t xml:space="preserve">Meldung an klinisches u./o. epidemiologisches Krebsregister
</t>
    </r>
    <r>
      <rPr>
        <sz val="10"/>
        <color theme="2" tint="-0.749992370372631"/>
        <rFont val="Arial"/>
        <family val="2"/>
      </rPr>
      <t>(cases reported to a clinical and/or epidemiological cancer registry)</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</si>
  <si>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</si>
  <si>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</si>
  <si>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indicator year)</t>
    </r>
  </si>
  <si>
    <r>
      <t xml:space="preserve">ONN Fälle aus Kennzahlenjahr mit:
</t>
    </r>
    <r>
      <rPr>
        <b/>
        <sz val="10"/>
        <color theme="2" tint="-0.749992370372631"/>
        <rFont val="Arial"/>
        <family val="2"/>
      </rPr>
      <t>(ONN cases in indicator year)</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</si>
  <si>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</si>
  <si>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</si>
  <si>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</si>
  <si>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</si>
  <si>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</si>
  <si>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</si>
  <si>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</si>
  <si>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</si>
  <si>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t xml:space="preserve">Psychoonkologische Betreuung
</t>
    </r>
    <r>
      <rPr>
        <sz val="8"/>
        <color theme="2" tint="-0.749992370372631"/>
        <rFont val="Arial"/>
        <family val="2"/>
      </rPr>
      <t>(psycho-oncological care)</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</si>
  <si>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</si>
  <si>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</si>
  <si>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</si>
  <si>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</si>
  <si>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</si>
  <si>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</si>
  <si>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</si>
  <si>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Primärfälle mit pT1 (inkl. ypT1)
</t>
    </r>
    <r>
      <rPr>
        <sz val="8"/>
        <color theme="2" tint="-0.749992370372631"/>
        <rFont val="Arial"/>
        <family val="2"/>
      </rPr>
      <t>(primary cases with pT1 (including ypT1))</t>
    </r>
  </si>
  <si>
    <r>
      <t xml:space="preserve">ONV und ONN Fälle aus Kennzahlenjahr mit:
</t>
    </r>
    <r>
      <rPr>
        <b/>
        <sz val="10"/>
        <color theme="2" tint="-0.749992370372631"/>
        <rFont val="Arial"/>
        <family val="2"/>
      </rPr>
      <t>(ONV and ONN cases in the indicator year)</t>
    </r>
  </si>
  <si>
    <r>
      <t xml:space="preserve">BET
</t>
    </r>
    <r>
      <rPr>
        <sz val="8"/>
        <color theme="2" tint="-0.749992370372631"/>
        <rFont val="Arial"/>
        <family val="2"/>
      </rPr>
      <t>(BCT)</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</si>
  <si>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</si>
  <si>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</si>
  <si>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</si>
  <si>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</si>
  <si>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r>
      <t xml:space="preserve">ONV und ONN Fälle aus Vorkennzahlenjahr
</t>
    </r>
    <r>
      <rPr>
        <b/>
        <sz val="10"/>
        <color theme="2" tint="-0.749992370372631"/>
        <rFont val="Arial"/>
        <family val="2"/>
      </rPr>
      <t>(ONV and ONN cases in the year previous to the indicator year)</t>
    </r>
  </si>
  <si>
    <r>
      <t xml:space="preserve">Rekonstruktion
</t>
    </r>
    <r>
      <rPr>
        <sz val="8"/>
        <color theme="2" tint="-0.749992370372631"/>
        <rFont val="Arial"/>
        <family val="2"/>
      </rPr>
      <t>(breast reconstructions)</t>
    </r>
  </si>
  <si>
    <r>
      <t xml:space="preserve">nicht leer 
</t>
    </r>
    <r>
      <rPr>
        <sz val="8"/>
        <color theme="2" tint="-0.749992370372631"/>
        <rFont val="Arial"/>
        <family val="2"/>
      </rPr>
      <t>(not empty)</t>
    </r>
  </si>
  <si>
    <r>
      <t xml:space="preserve">NO, ONV und ONN Fälle aus Kennzahlenjahr
</t>
    </r>
    <r>
      <rPr>
        <b/>
        <sz val="10"/>
        <color theme="2" tint="-0.749992370372631"/>
        <rFont val="Arial"/>
        <family val="2"/>
      </rPr>
      <t>(NO, ONV and ONN cases in the indicator year)</t>
    </r>
  </si>
  <si>
    <r>
      <t xml:space="preserve">Meldung an klinisches u./o. epidemiologisches Krebsregister
</t>
    </r>
    <r>
      <rPr>
        <sz val="8"/>
        <color theme="2" tint="-0.749992370372631"/>
        <rFont val="Arial"/>
        <family val="2"/>
      </rPr>
      <t>(cases reported to a clinical and/or epidemiological cancer registry)</t>
    </r>
  </si>
  <si>
    <t xml:space="preserve">RGB </t>
  </si>
  <si>
    <r>
      <t xml:space="preserve">i.O.
</t>
    </r>
    <r>
      <rPr>
        <sz val="8"/>
        <color theme="2" tint="-0.749992370372631"/>
        <rFont val="Arial"/>
        <family val="2"/>
      </rPr>
      <t>(all right)</t>
    </r>
  </si>
  <si>
    <r>
      <t xml:space="preserve">i.O. 
(Plausibilität unklar)
</t>
    </r>
    <r>
      <rPr>
        <sz val="8"/>
        <color theme="2" tint="-0.749992370372631"/>
        <rFont val="Arial"/>
        <family val="2"/>
      </rPr>
      <t>(all right
(implausibile))</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</si>
  <si>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</si>
  <si>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</si>
  <si>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</si>
  <si>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</si>
  <si>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4. i.O.
</t>
    </r>
    <r>
      <rPr>
        <sz val="10"/>
        <color theme="2" tint="-0.749992370372631"/>
        <rFont val="Arial"/>
        <family val="2"/>
      </rPr>
      <t>(4. all right)</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</si>
  <si>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</si>
  <si>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</si>
  <si>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</si>
  <si>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</si>
  <si>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</si>
  <si>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C) Nur Sollvorgabe mit ≥
</t>
    </r>
    <r>
      <rPr>
        <sz val="9"/>
        <color theme="2" tint="-0.749992370372631"/>
        <rFont val="Arial"/>
        <family val="2"/>
      </rPr>
      <t>(C) Only Target with ≥)</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</si>
  <si>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</si>
  <si>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</si>
  <si>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</si>
  <si>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</si>
  <si>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</si>
  <si>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</si>
  <si>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</si>
  <si>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</si>
  <si>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rPr>
        <sz val="9"/>
        <color rgb="FF7030A0"/>
        <rFont val="Arial"/>
        <family val="2"/>
      </rPr>
      <t>%</t>
    </r>
    <r>
      <rPr>
        <sz val="8"/>
        <color rgb="FF7030A0"/>
        <rFont val="Arial"/>
        <family val="2"/>
      </rPr>
      <t xml:space="preserve"> </t>
    </r>
    <r>
      <rPr>
        <sz val="8"/>
        <color theme="1"/>
        <rFont val="Arial"/>
        <family val="2"/>
      </rPr>
      <t xml:space="preserve">&lt;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</si>
  <si>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</si>
  <si>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</si>
  <si>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</si>
  <si>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</si>
  <si>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</si>
  <si>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</si>
  <si>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</si>
  <si>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</si>
  <si>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</si>
  <si>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</si>
  <si>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</si>
  <si>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</si>
  <si>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</si>
  <si>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</si>
  <si>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</si>
  <si>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</si>
  <si>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</si>
  <si>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</si>
  <si>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</si>
  <si>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</si>
  <si>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</si>
  <si>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</si>
  <si>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</si>
  <si>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</si>
  <si>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</si>
  <si>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</si>
  <si>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</si>
  <si>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</si>
  <si>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rPr>
        <sz val="11"/>
        <color indexed="8"/>
        <rFont val="Arial"/>
        <family val="2"/>
      </rPr>
      <t>OncoBox Brust (OncoBox Breast Cancer)</t>
    </r>
    <r>
      <rPr>
        <b/>
        <sz val="11"/>
        <color indexed="8"/>
        <rFont val="Arial"/>
        <family val="2"/>
      </rPr>
      <t xml:space="preserve">
Kategorisierung der Fälle für EQ
</t>
    </r>
    <r>
      <rPr>
        <b/>
        <sz val="11"/>
        <color theme="2" tint="-0.749992370372631"/>
        <rFont val="Arial"/>
        <family val="2"/>
      </rPr>
      <t>(categories for the matrix)</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</si>
  <si>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</si>
  <si>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rPr>
        <sz val="11"/>
        <color indexed="8"/>
        <rFont val="Arial"/>
        <family val="2"/>
      </rPr>
      <t>OncoBox Brust (OncoBox Breast Cancer)</t>
    </r>
    <r>
      <rPr>
        <b/>
        <sz val="11"/>
        <color indexed="8"/>
        <rFont val="Arial"/>
        <family val="2"/>
      </rPr>
      <t xml:space="preserve">
Basisdaten (= Fallübersicht)
</t>
    </r>
    <r>
      <rPr>
        <b/>
        <sz val="11"/>
        <color theme="2" tint="-0.749992370372631"/>
        <rFont val="Arial"/>
        <family val="2"/>
      </rPr>
      <t>(Basic data (= case overview))</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</si>
  <si>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</si>
  <si>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</si>
  <si>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</si>
  <si>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</si>
  <si>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</si>
  <si>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</si>
  <si>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</si>
  <si>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</si>
  <si>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</si>
  <si>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rPr>
        <sz val="11"/>
        <color indexed="8"/>
        <rFont val="Arial"/>
        <family val="2"/>
      </rPr>
      <t>OncoBox Brust (OncoBox Breast Cancer)</t>
    </r>
    <r>
      <rPr>
        <b/>
        <sz val="11"/>
        <color indexed="8"/>
        <rFont val="Arial"/>
        <family val="2"/>
      </rPr>
      <t xml:space="preserve">
Benötigte Ausprägungen Matrix Ergebnisqualität 
</t>
    </r>
    <r>
      <rPr>
        <b/>
        <sz val="11"/>
        <color theme="2" tint="-0.749992370372631"/>
        <rFont val="Arial"/>
        <family val="2"/>
      </rPr>
      <t>(calculation matrix)</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</si>
  <si>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</si>
  <si>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</si>
  <si>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</si>
  <si>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</si>
  <si>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</si>
  <si>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</si>
  <si>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</si>
  <si>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</si>
  <si>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</si>
  <si>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</si>
  <si>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</si>
  <si>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</si>
  <si>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</si>
  <si>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</si>
  <si>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</si>
  <si>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</si>
  <si>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</si>
  <si>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</si>
  <si>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Beispielhafte Bestimmung der Zeile 24: 
(Jahr 2013)
</t>
    </r>
    <r>
      <rPr>
        <b/>
        <sz val="10"/>
        <color theme="2" tint="-0.749992370372631"/>
        <rFont val="Arial"/>
        <family val="2"/>
      </rPr>
      <t>(exemplary calculation row 24 (year 2013))</t>
    </r>
  </si>
  <si>
    <r>
      <t>Spalten D - K werden wie in Tabellenblatt</t>
    </r>
    <r>
      <rPr>
        <b/>
        <sz val="9"/>
        <rFont val="Arial"/>
        <family val="2"/>
      </rPr>
      <t xml:space="preserve"> KB_Basisdaten</t>
    </r>
    <r>
      <rPr>
        <b/>
        <sz val="9"/>
        <color indexed="8"/>
        <rFont val="Arial"/>
        <family val="2"/>
      </rPr>
      <t xml:space="preserve"> für das Jahr 2013 bestimmt. 
</t>
    </r>
    <r>
      <rPr>
        <b/>
        <sz val="9"/>
        <color theme="2" tint="-0.749992370372631"/>
        <rFont val="Arial"/>
        <family val="2"/>
      </rPr>
      <t>(calculation of the columns D - K is similar to KB_Basisdaten in the year 2013)</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</si>
  <si>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</si>
  <si>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</si>
  <si>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</si>
  <si>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</si>
  <si>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</si>
  <si>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</si>
  <si>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</si>
  <si>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</si>
  <si>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rPr>
        <b/>
        <u/>
        <sz val="9"/>
        <rFont val="Arial"/>
        <family val="2"/>
      </rPr>
      <t>Grundgesamtheit Spalten T-Y:</t>
    </r>
    <r>
      <rPr>
        <b/>
        <sz val="9"/>
        <rFont val="Arial"/>
        <family val="2"/>
      </rPr>
      <t xml:space="preserve"> Alle Fälle die zum Ende die bis Ende des Vorkennzahlenjahres nicht verstorben sind ("Kategorisierung EQ"):
</t>
    </r>
    <r>
      <rPr>
        <b/>
        <sz val="9"/>
        <color theme="2" tint="-0.749992370372631"/>
        <rFont val="Arial"/>
        <family val="2"/>
      </rPr>
      <t>(Population columns T - Y: Cases alive until end of year previous to indicator year)</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</si>
  <si>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</si>
  <si>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</si>
  <si>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</si>
  <si>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rPr>
        <sz val="11"/>
        <color indexed="8"/>
        <rFont val="Arial"/>
        <family val="2"/>
      </rPr>
      <t>OncoBox Brust (OncoBox Breast Cancer)</t>
    </r>
    <r>
      <rPr>
        <b/>
        <sz val="11"/>
        <color indexed="8"/>
        <rFont val="Arial"/>
        <family val="2"/>
      </rPr>
      <t xml:space="preserve">
</t>
    </r>
    <r>
      <rPr>
        <b/>
        <sz val="11"/>
        <rFont val="Arial"/>
        <family val="2"/>
      </rPr>
      <t>Kaplan-Meier Disease free survival (DFS)</t>
    </r>
  </si>
  <si>
    <r>
      <rPr>
        <sz val="11"/>
        <color indexed="8"/>
        <rFont val="Arial"/>
        <family val="2"/>
      </rPr>
      <t>OncoBox Brust (OncoBox Breast Cancer)</t>
    </r>
    <r>
      <rPr>
        <b/>
        <sz val="11"/>
        <color indexed="8"/>
        <rFont val="Arial"/>
        <family val="2"/>
      </rPr>
      <t xml:space="preserve">
Kaplan-Meier Overall survival (OAS)</t>
    </r>
  </si>
  <si>
    <r>
      <t xml:space="preserve">Land
</t>
    </r>
    <r>
      <rPr>
        <sz val="11"/>
        <color theme="2" tint="-0.749992370372631"/>
        <rFont val="Calibri"/>
        <family val="2"/>
        <scheme val="minor"/>
      </rPr>
      <t>(country)</t>
    </r>
  </si>
  <si>
    <r>
      <rPr>
        <sz val="11"/>
        <color indexed="8"/>
        <rFont val="Arial"/>
        <family val="2"/>
      </rPr>
      <t>OncoBox Brust (OncoBox Breast Cancer)</t>
    </r>
    <r>
      <rPr>
        <b/>
        <sz val="11"/>
        <color indexed="8"/>
        <rFont val="Arial"/>
        <family val="2"/>
      </rPr>
      <t xml:space="preserve">
Anhang - Länderkennung nach ISO-3
</t>
    </r>
    <r>
      <rPr>
        <b/>
        <sz val="11"/>
        <color theme="2" tint="-0.749992370372631"/>
        <rFont val="Arial"/>
        <family val="2"/>
      </rPr>
      <t>(appendix - country codes ISO-3)</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</si>
  <si>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</si>
  <si>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</si>
  <si>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</si>
  <si>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</si>
  <si>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</si>
  <si>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</si>
  <si>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</si>
  <si>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</si>
  <si>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</si>
  <si>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</si>
  <si>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</si>
  <si>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</si>
  <si>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</si>
  <si>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</si>
  <si>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</si>
  <si>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</si>
  <si>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</si>
  <si>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</si>
  <si>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</si>
  <si>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 xml:space="preserve">Zensierungsidikator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</si>
  <si>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Zensierungsidikator </t>
    </r>
    <r>
      <rPr>
        <sz val="8"/>
        <color theme="3" tint="-0.499984740745262"/>
        <rFont val="Arial"/>
        <family val="2"/>
      </rPr>
      <t>(Indicator)</t>
    </r>
    <r>
      <rPr>
        <sz val="8"/>
        <rFont val="Arial"/>
        <family val="2"/>
      </rPr>
      <t xml:space="preserve">: 
</t>
    </r>
    <r>
      <rPr>
        <b/>
        <sz val="10"/>
        <rFont val="Arial"/>
        <family val="2"/>
      </rPr>
      <t>δi = 1</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</si>
  <si>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</si>
  <si>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</si>
  <si>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</si>
  <si>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</si>
  <si>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</si>
  <si>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</si>
  <si>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</si>
  <si>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</si>
  <si>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</si>
  <si>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</si>
  <si>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</si>
  <si>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</si>
  <si>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</si>
  <si>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</si>
  <si>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</si>
  <si>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</si>
  <si>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</si>
  <si>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</si>
  <si>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</si>
  <si>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</si>
  <si>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rFont val="Arial"/>
        <family val="2"/>
      </rPr>
      <t>A:</t>
    </r>
    <r>
      <rPr>
        <sz val="8"/>
        <rFont val="Arial"/>
        <family val="2"/>
      </rPr>
      <t xml:space="preserve"> Fall </t>
    </r>
    <r>
      <rPr>
        <b/>
        <u/>
        <sz val="8"/>
        <rFont val="Arial"/>
        <family val="2"/>
      </rPr>
      <t>nicht</t>
    </r>
    <r>
      <rPr>
        <sz val="8"/>
        <rFont val="Arial"/>
        <family val="2"/>
      </rPr>
      <t xml:space="preserve"> verstorben im Verklauf (mit oder ohne Wiedererkrankunsereignis)
</t>
    </r>
    <r>
      <rPr>
        <sz val="8"/>
        <color theme="3" tint="-0.499984740745262"/>
        <rFont val="Arial"/>
        <family val="2"/>
      </rPr>
      <t>(Case not deceased (with or without prior event))</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</si>
  <si>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</si>
  <si>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</si>
  <si>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</si>
  <si>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</si>
  <si>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</si>
  <si>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</si>
  <si>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</si>
  <si>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</si>
  <si>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</si>
  <si>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</si>
  <si>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</si>
  <si>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</si>
  <si>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</si>
  <si>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</si>
  <si>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</si>
  <si>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</si>
  <si>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</si>
  <si>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</si>
  <si>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</si>
  <si>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</si>
  <si>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</si>
  <si>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</si>
  <si>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</si>
  <si>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</si>
  <si>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</si>
  <si>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</si>
  <si>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</si>
  <si>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</si>
  <si>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</si>
  <si>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</si>
  <si>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</si>
  <si>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</si>
  <si>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Alter </t>
    </r>
    <r>
      <rPr>
        <sz val="9"/>
        <color theme="2" tint="-0.749992370372631"/>
        <rFont val="Arial"/>
        <family val="2"/>
      </rPr>
      <t>(age)</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</si>
  <si>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</si>
  <si>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</si>
  <si>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</si>
  <si>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</si>
  <si>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</si>
  <si>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</si>
  <si>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</si>
  <si>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</si>
  <si>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</si>
  <si>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</si>
  <si>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</si>
  <si>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</si>
  <si>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</si>
  <si>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</si>
  <si>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</si>
  <si>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</si>
  <si>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</si>
  <si>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</si>
  <si>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</si>
  <si>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</si>
  <si>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</si>
  <si>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</si>
  <si>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</si>
  <si>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</si>
  <si>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Tabellenblatt
</t>
    </r>
    <r>
      <rPr>
        <b/>
        <sz val="11"/>
        <color theme="2" tint="-0.749992370372631"/>
        <rFont val="Arial"/>
        <family val="2"/>
      </rPr>
      <t>Sheet</t>
    </r>
  </si>
  <si>
    <r>
      <t xml:space="preserve">Kurzbeschreibung
</t>
    </r>
    <r>
      <rPr>
        <b/>
        <sz val="11"/>
        <color theme="2" tint="-0.749992370372631"/>
        <rFont val="Arial"/>
        <family val="2"/>
      </rPr>
      <t>Short description</t>
    </r>
  </si>
  <si>
    <r>
      <t xml:space="preserve">Prätherapeutische Fallbesprechung
</t>
    </r>
    <r>
      <rPr>
        <sz val="11"/>
        <color theme="2" tint="-0.749992370372631"/>
        <rFont val="Arial"/>
        <family val="2"/>
      </rPr>
      <t>Pretreatment case presentation</t>
    </r>
  </si>
  <si>
    <r>
      <t xml:space="preserve">Psychoonkologische Betreuung (Gespräch &gt; 25 Min.) (keine Berechnung)
</t>
    </r>
    <r>
      <rPr>
        <sz val="11"/>
        <color theme="2" tint="-0.749992370372631"/>
        <rFont val="Arial"/>
        <family val="2"/>
      </rPr>
      <t>Psycho-oncologic care (&gt;25 min) (no calculation)</t>
    </r>
  </si>
  <si>
    <r>
      <t xml:space="preserve">Psychoonkologische Betreuung (Gespräch &gt; 25 Min.) (Berechnung auf Primärfälle beschränkt)
</t>
    </r>
    <r>
      <rPr>
        <sz val="11"/>
        <color theme="2" tint="-0.749992370372631"/>
        <rFont val="Arial"/>
        <family val="2"/>
      </rPr>
      <t>Psycho-oncologic care (&gt;25 min) (restricted to primary cases)</t>
    </r>
  </si>
  <si>
    <r>
      <t xml:space="preserve">Beratung Sozialdienst (keine Berechnung)
</t>
    </r>
    <r>
      <rPr>
        <sz val="11"/>
        <color theme="2" tint="-0.749992370372631"/>
        <rFont val="Arial"/>
        <family val="2"/>
      </rPr>
      <t>Social-service counselling (no calculation)</t>
    </r>
  </si>
  <si>
    <r>
      <t xml:space="preserve">Beratung Sozialdienst (Berechnung auf Primärfälle beschränkt)
</t>
    </r>
    <r>
      <rPr>
        <sz val="11"/>
        <color theme="2" tint="-0.749992370372631"/>
        <rFont val="Arial"/>
        <family val="2"/>
      </rPr>
      <t>Social-service counselling (restricted to primary cases)</t>
    </r>
  </si>
  <si>
    <r>
      <t xml:space="preserve">Anteil Studien Patienten (keine Berechnung)
</t>
    </r>
    <r>
      <rPr>
        <sz val="11"/>
        <color theme="2" tint="-0.749992370372631"/>
        <rFont val="Arial"/>
        <family val="2"/>
      </rPr>
      <t>Participation in research study (no calculation)</t>
    </r>
  </si>
  <si>
    <r>
      <t xml:space="preserve">Anteil Studien Patienten (Berechnung auf Primärfälle beschränkt)
</t>
    </r>
    <r>
      <rPr>
        <sz val="11"/>
        <color theme="2" tint="-0.749992370372631"/>
        <rFont val="Arial"/>
        <family val="2"/>
      </rPr>
      <t>Participation in research study (restricted to primary cases)</t>
    </r>
  </si>
  <si>
    <r>
      <t xml:space="preserve">Prätherapeutische histologische Sicherung
</t>
    </r>
    <r>
      <rPr>
        <sz val="11"/>
        <color theme="2" tint="-0.749992370372631"/>
        <rFont val="Arial"/>
        <family val="2"/>
      </rPr>
      <t>Pre-therapeutic histological confirmation</t>
    </r>
  </si>
  <si>
    <r>
      <t xml:space="preserve">Primärfälle Mammakarzinom
</t>
    </r>
    <r>
      <rPr>
        <sz val="11"/>
        <color theme="2" tint="-0.749992370372631"/>
        <rFont val="Arial"/>
        <family val="2"/>
      </rPr>
      <t>Primary cases BC</t>
    </r>
  </si>
  <si>
    <r>
      <t xml:space="preserve">Mastektomien
</t>
    </r>
    <r>
      <rPr>
        <sz val="11"/>
        <color theme="2" tint="-0.749992370372631"/>
        <rFont val="Arial"/>
        <family val="2"/>
      </rPr>
      <t>Mastectomies primary cases</t>
    </r>
  </si>
  <si>
    <r>
      <t xml:space="preserve">Intraoperative Präparateradio-/-sonographie (keine Berechnung)
</t>
    </r>
    <r>
      <rPr>
        <sz val="11"/>
        <color theme="2" tint="-0.749992370372631"/>
        <rFont val="Arial"/>
        <family val="2"/>
      </rPr>
      <t>Intraoperative specimen radio-/sonography (no calculation)</t>
    </r>
  </si>
  <si>
    <r>
      <t xml:space="preserve">Intraoperative Präparateradio-/-sonographie (Berechnung auf Primärfälle beschränkt)
</t>
    </r>
    <r>
      <rPr>
        <sz val="11"/>
        <color theme="2" tint="-0.749992370372631"/>
        <rFont val="Arial"/>
        <family val="2"/>
      </rPr>
      <t>Intraoperative specimen radio-/sonography (restricted to primary cases)</t>
    </r>
  </si>
  <si>
    <r>
      <t xml:space="preserve">Revisionsoperationen
</t>
    </r>
    <r>
      <rPr>
        <sz val="11"/>
        <color theme="2" tint="-0.749992370372631"/>
        <rFont val="Arial"/>
        <family val="2"/>
      </rPr>
      <t>Revision operations</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</si>
  <si>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</si>
  <si>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</si>
  <si>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</si>
  <si>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</si>
  <si>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</si>
  <si>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</si>
  <si>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</si>
  <si>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t>Patientenprofil</t>
  </si>
  <si>
    <r>
      <t xml:space="preserve">Länderkennung nach ISO-3
</t>
    </r>
    <r>
      <rPr>
        <sz val="11"/>
        <color theme="2" tint="-0.749992370372631"/>
        <rFont val="Arial"/>
        <family val="2"/>
      </rPr>
      <t>Country codes ISO-3</t>
    </r>
  </si>
  <si>
    <r>
      <t xml:space="preserve">Anhang
</t>
    </r>
    <r>
      <rPr>
        <b/>
        <sz val="11"/>
        <color theme="2" tint="-0.749992370372631"/>
        <rFont val="Arial"/>
        <family val="2"/>
      </rPr>
      <t>Appendix</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</si>
  <si>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</si>
  <si>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</si>
  <si>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</si>
  <si>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Fall
Diagnose
</t>
    </r>
    <r>
      <rPr>
        <b/>
        <sz val="8"/>
        <rFont val="Arial"/>
        <family val="2"/>
      </rPr>
      <t>Prätherapeutisches M</t>
    </r>
    <r>
      <rPr>
        <sz val="8"/>
        <rFont val="Arial"/>
        <family val="2"/>
      </rPr>
      <t xml:space="preserve">  </t>
    </r>
  </si>
  <si>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</si>
  <si>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</si>
  <si>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</si>
  <si>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</si>
  <si>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</si>
  <si>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</si>
  <si>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</si>
  <si>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</si>
  <si>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r>
      <t xml:space="preserve">Fall
Diagnose
</t>
    </r>
    <r>
      <rPr>
        <b/>
        <sz val="8"/>
        <rFont val="Arial"/>
        <family val="2"/>
      </rPr>
      <t xml:space="preserve">Prätherapeutisches T </t>
    </r>
    <r>
      <rPr>
        <b/>
        <sz val="9"/>
        <color rgb="FFFF0000"/>
        <rFont val="Arial"/>
        <family val="2"/>
      </rPr>
      <t xml:space="preserve">=T1 | </t>
    </r>
    <r>
      <rPr>
        <b/>
        <sz val="9"/>
        <color rgb="FF7030A0"/>
        <rFont val="Arial"/>
        <family val="2"/>
      </rPr>
      <t>T1mi |</t>
    </r>
    <r>
      <rPr>
        <b/>
        <sz val="9"/>
        <color rgb="FFFF0000"/>
        <rFont val="Arial"/>
        <family val="2"/>
      </rPr>
      <t xml:space="preserve"> T1mic | T1a  | T1b | T1c</t>
    </r>
  </si>
  <si>
    <r>
      <t xml:space="preserve">Fall
Postoperative Histologie 
</t>
    </r>
    <r>
      <rPr>
        <b/>
        <sz val="8"/>
        <rFont val="Arial"/>
        <family val="2"/>
      </rPr>
      <t>pathologisches TNM - pT</t>
    </r>
    <r>
      <rPr>
        <b/>
        <sz val="8"/>
        <color rgb="FFFF0000"/>
        <rFont val="Arial"/>
        <family val="2"/>
      </rPr>
      <t xml:space="preserve">=T1 | </t>
    </r>
    <r>
      <rPr>
        <b/>
        <sz val="8"/>
        <color rgb="FF7030A0"/>
        <rFont val="Arial"/>
        <family val="2"/>
      </rPr>
      <t xml:space="preserve">T1mi | </t>
    </r>
    <r>
      <rPr>
        <b/>
        <sz val="8"/>
        <color rgb="FFFF0000"/>
        <rFont val="Arial"/>
        <family val="2"/>
      </rPr>
      <t>T1mic | T1a  | T1b | T1c</t>
    </r>
  </si>
  <si>
    <r>
      <t xml:space="preserve">Stammdaten
</t>
    </r>
    <r>
      <rPr>
        <b/>
        <sz val="8"/>
        <color theme="1"/>
        <rFont val="Arial"/>
        <family val="2"/>
      </rPr>
      <t xml:space="preserve">Synchrone Behandlung </t>
    </r>
    <r>
      <rPr>
        <b/>
        <sz val="9"/>
        <color rgb="FFFF0000"/>
        <rFont val="Arial"/>
        <family val="2"/>
      </rPr>
      <t xml:space="preserve"> = </t>
    </r>
    <r>
      <rPr>
        <b/>
        <sz val="9"/>
        <color rgb="FFFF0000"/>
        <rFont val="Arial"/>
        <family val="2"/>
      </rPr>
      <t>J</t>
    </r>
  </si>
  <si>
    <r>
      <t xml:space="preserve">Stammdaten
</t>
    </r>
    <r>
      <rPr>
        <b/>
        <sz val="8"/>
        <color theme="1"/>
        <rFont val="Arial"/>
        <family val="2"/>
      </rPr>
      <t xml:space="preserve">Synchrone Behandlung </t>
    </r>
    <r>
      <rPr>
        <b/>
        <sz val="9"/>
        <color rgb="FFFF0000"/>
        <rFont val="Arial"/>
        <family val="2"/>
      </rPr>
      <t xml:space="preserve"> =</t>
    </r>
    <r>
      <rPr>
        <b/>
        <sz val="9"/>
        <color rgb="FFFF0000"/>
        <rFont val="Arial"/>
        <family val="2"/>
      </rPr>
      <t xml:space="preserve"> N | leer</t>
    </r>
    <r>
      <rPr>
        <b/>
        <sz val="9"/>
        <color theme="2" tint="-0.749992370372631"/>
        <rFont val="Arial"/>
        <family val="2"/>
      </rPr>
      <t xml:space="preserve"> (empty)</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</si>
  <si>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</si>
  <si>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</si>
  <si>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</si>
  <si>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</si>
  <si>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rPr>
        <sz val="8"/>
        <rFont val="Arial"/>
        <family val="2"/>
      </rPr>
      <t xml:space="preserve">M0 | MX | leer </t>
    </r>
    <r>
      <rPr>
        <sz val="8"/>
        <color theme="2" tint="-0.749992370372631"/>
        <rFont val="Arial"/>
        <family val="2"/>
      </rPr>
      <t>(empty)</t>
    </r>
  </si>
  <si>
    <t xml:space="preserve">TX | Tis | Tis(DCIS) | T0 | T1mi | T1mic | T1 | T1a  | T1b | T1c |  T2 T3 | T4 | T4a | T4b | T4c | T4d </t>
  </si>
  <si>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</si>
  <si>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</si>
  <si>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</si>
  <si>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</si>
  <si>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</si>
  <si>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</si>
  <si>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</si>
  <si>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</si>
  <si>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</si>
  <si>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</si>
  <si>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</si>
  <si>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</si>
  <si>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</si>
  <si>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</si>
  <si>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</si>
  <si>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</si>
  <si>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</si>
  <si>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 term "Patientin" includes the male gender, too.</t>
    </r>
  </si>
  <si>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</si>
  <si>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</si>
  <si>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</si>
  <si>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</si>
  <si>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</si>
  <si>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</si>
  <si>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</si>
  <si>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</si>
  <si>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</si>
  <si>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</si>
  <si>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</si>
  <si>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</si>
  <si>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</si>
  <si>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</si>
  <si>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</si>
  <si>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</si>
  <si>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</si>
  <si>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</si>
  <si>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</si>
  <si>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</si>
  <si>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</si>
  <si>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</si>
  <si>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</si>
  <si>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</si>
  <si>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</si>
  <si>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</si>
  <si>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</si>
  <si>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</si>
  <si>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Datenfelder 
</t>
    </r>
    <r>
      <rPr>
        <b/>
        <sz val="11"/>
        <color theme="2" tint="-0.749992370372631"/>
        <rFont val="Arial"/>
        <family val="2"/>
      </rPr>
      <t>Data fields</t>
    </r>
  </si>
  <si>
    <r>
      <t xml:space="preserve">OncoBox Brust </t>
    </r>
    <r>
      <rPr>
        <sz val="11"/>
        <color theme="2" tint="-0.749992370372631"/>
        <rFont val="Arial"/>
        <family val="2"/>
      </rPr>
      <t>(OncoBox Breast Cancer)</t>
    </r>
    <r>
      <rPr>
        <sz val="11"/>
        <color indexed="8"/>
        <rFont val="Arial"/>
        <family val="2"/>
      </rPr>
      <t xml:space="preserve">
</t>
    </r>
    <r>
      <rPr>
        <b/>
        <sz val="11"/>
        <color indexed="8"/>
        <rFont val="Arial"/>
        <family val="2"/>
      </rPr>
      <t xml:space="preserve">Strukturvalidierung der Datensätze
</t>
    </r>
    <r>
      <rPr>
        <b/>
        <sz val="11"/>
        <color theme="2" tint="-0.749992370372631"/>
        <rFont val="Arial"/>
        <family val="2"/>
      </rPr>
      <t>Validation of data sets</t>
    </r>
  </si>
  <si>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</si>
  <si>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</si>
  <si>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</si>
  <si>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</si>
  <si>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</si>
  <si>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</si>
  <si>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Operierter, nicht neoadjuvant vorbehandelter, Primärfall (ONN)
</t>
    </r>
    <r>
      <rPr>
        <b/>
        <sz val="11"/>
        <color theme="2" tint="-0.749992370372631"/>
        <rFont val="Arial"/>
        <family val="2"/>
      </rPr>
      <t>(surgically primary case without neoadjuvant therapy (ONN))</t>
    </r>
  </si>
  <si>
    <r>
      <t xml:space="preserve">• PatientInnen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</si>
  <si>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</si>
  <si>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</si>
  <si>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</si>
  <si>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</si>
  <si>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</si>
  <si>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</si>
  <si>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</si>
  <si>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</si>
  <si>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</si>
  <si>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Bei Kennzahlen wird ein Kalender des ausgewählen Kennzahlenjahres angezeigt. Bei der Ergebnisqualität nur Jahreszahlen (max. 2005-2015).
(</t>
    </r>
    <r>
      <rPr>
        <sz val="10"/>
        <color theme="2" tint="-0.749992370372631"/>
        <rFont val="Arial"/>
        <family val="2"/>
      </rPr>
      <t>For the indicators, a calender of the selected year is displayed. For the quality of results, full years are displayed (max. 2005 - 2015))</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</si>
  <si>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</si>
  <si>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</si>
  <si>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</si>
  <si>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</si>
  <si>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</si>
  <si>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</si>
  <si>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</si>
  <si>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</si>
  <si>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</si>
  <si>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</si>
  <si>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beidseitig (synchron) </t>
    </r>
    <r>
      <rPr>
        <vertAlign val="superscript"/>
        <sz val="8"/>
        <rFont val="Arial Black"/>
        <family val="2"/>
      </rPr>
      <t>6)</t>
    </r>
    <r>
      <rPr>
        <sz val="8"/>
        <rFont val="Arial Black"/>
        <family val="2"/>
      </rPr>
      <t xml:space="preserve">
</t>
    </r>
    <r>
      <rPr>
        <sz val="8"/>
        <color theme="2" tint="-0.749992370372631"/>
        <rFont val="Arial Black"/>
        <family val="2"/>
      </rPr>
      <t xml:space="preserve">(bilateral (synchronous) </t>
    </r>
    <r>
      <rPr>
        <vertAlign val="superscript"/>
        <sz val="8"/>
        <color theme="2" tint="-0.749992370372631"/>
        <rFont val="Arial Black"/>
        <family val="2"/>
      </rPr>
      <t>6)</t>
    </r>
    <r>
      <rPr>
        <sz val="8"/>
        <color theme="2" tint="-0.749992370372631"/>
        <rFont val="Arial Black"/>
        <family val="2"/>
      </rPr>
      <t>)</t>
    </r>
  </si>
  <si>
    <r>
      <t>* In dieser Spalte erscheinen alle Falldatensätze die Auffälligkeiten aufweisen. Hier werde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</si>
  <si>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</si>
  <si>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</si>
  <si>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</si>
  <si>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</si>
  <si>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</si>
  <si>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</si>
  <si>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</si>
  <si>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</si>
  <si>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</si>
  <si>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</si>
  <si>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Zeile 32 (Operierte Primärfälle aufgeteilt nach Stadium)
</t>
    </r>
    <r>
      <rPr>
        <b/>
        <sz val="11"/>
        <color theme="2" tint="-0.749992370372631"/>
        <rFont val="Arial"/>
        <family val="2"/>
      </rPr>
      <t>(Row 32 (surgically treated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</si>
  <si>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</si>
  <si>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</si>
  <si>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</si>
  <si>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</si>
  <si>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</si>
  <si>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</si>
  <si>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</si>
  <si>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</si>
  <si>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</si>
  <si>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r>
      <t xml:space="preserve">Grundgesamtheit für KB sind die Primärfälle des ausgewählten Kennzahlenjahres und für EQ die Patienten von 2005-2015.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2005 - 2015. Deviation of the data does not lead to the complete exclusion of the primary cases from the indicator sheet, but those cases may not be taken into account for certain indicators due to missing/invalid values.)</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</si>
  <si>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</si>
  <si>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</si>
  <si>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</si>
  <si>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</si>
  <si>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</si>
  <si>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</si>
  <si>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</si>
  <si>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</si>
  <si>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</si>
  <si>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</si>
  <si>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</si>
  <si>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</si>
  <si>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</si>
  <si>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</si>
  <si>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</si>
  <si>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</si>
  <si>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</si>
  <si>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</si>
  <si>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</si>
  <si>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Zähler KN 24:
</t>
    </r>
    <r>
      <rPr>
        <b/>
        <sz val="10"/>
        <color theme="2" tint="-0.749992370372631"/>
        <rFont val="Arial"/>
        <family val="2"/>
      </rPr>
      <t xml:space="preserve">(numerator indicator 24) </t>
    </r>
  </si>
  <si>
    <r>
      <t xml:space="preserve">Zähler KN 25:
</t>
    </r>
    <r>
      <rPr>
        <b/>
        <sz val="10"/>
        <color theme="2" tint="-0.749992370372631"/>
        <rFont val="Arial"/>
        <family val="2"/>
      </rPr>
      <t xml:space="preserve">(numerator indicator 25) </t>
    </r>
  </si>
  <si>
    <r>
      <t xml:space="preserve">Zähler KN 26:
</t>
    </r>
    <r>
      <rPr>
        <b/>
        <sz val="10"/>
        <color theme="2" tint="-0.749992370372631"/>
        <rFont val="Arial"/>
        <family val="2"/>
      </rPr>
      <t xml:space="preserve">(numerator indicator 26)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</si>
  <si>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</si>
  <si>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</si>
  <si>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</si>
  <si>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</si>
  <si>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Nodalposititv
</t>
    </r>
    <r>
      <rPr>
        <sz val="8"/>
        <color theme="2" tint="-0.749992370372631"/>
        <rFont val="Arial"/>
        <family val="2"/>
      </rPr>
      <t>(nod positive disease)</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</si>
  <si>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</si>
  <si>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</si>
  <si>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</si>
  <si>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Alle operierten Primärfälle mit DCIS und BET (keine Mastektomie danach)
</t>
    </r>
    <r>
      <rPr>
        <sz val="10"/>
        <color theme="2" tint="-0.749992370372631"/>
        <rFont val="Arial"/>
        <family val="2"/>
      </rPr>
      <t>(all surgically treated primary cases with a DCIS and BCT (without mastectomy afterwards))</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</si>
  <si>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</si>
  <si>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</si>
  <si>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</si>
  <si>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</si>
  <si>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</si>
  <si>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Angabe von Resektionsrand und minimalem Sicherheitsabstand
</t>
    </r>
    <r>
      <rPr>
        <sz val="8"/>
        <color theme="2" tint="-0.749992370372631"/>
        <rFont val="Arial"/>
        <family val="2"/>
      </rPr>
      <t>(resection margin and minimum safety margin specified by the pathologist)</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</si>
  <si>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</si>
  <si>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</si>
  <si>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rPr>
        <sz val="11"/>
        <color indexed="8"/>
        <rFont val="Arial"/>
        <family val="2"/>
      </rPr>
      <t>OncoBox Brust (OncoBox Breast Cancer)</t>
    </r>
    <r>
      <rPr>
        <b/>
        <sz val="11"/>
        <color indexed="8"/>
        <rFont val="Arial"/>
        <family val="2"/>
      </rPr>
      <t xml:space="preserve">
KB - Farblegende
</t>
    </r>
    <r>
      <rPr>
        <b/>
        <sz val="11"/>
        <color theme="2" tint="-0.749992370372631"/>
        <rFont val="Arial"/>
        <family val="2"/>
      </rPr>
      <t>(KB - colour key)</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</si>
  <si>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</si>
  <si>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</si>
  <si>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</si>
  <si>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</si>
  <si>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</si>
  <si>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einseitig</t>
    </r>
    <r>
      <rPr>
        <sz val="8"/>
        <rFont val="Arial Black"/>
        <family val="2"/>
      </rPr>
      <t> </t>
    </r>
    <r>
      <rPr>
        <vertAlign val="superscript"/>
        <sz val="8"/>
        <rFont val="Arial Black"/>
        <family val="2"/>
      </rPr>
      <t xml:space="preserve">5)
</t>
    </r>
    <r>
      <rPr>
        <sz val="8"/>
        <color theme="2" tint="-0.749992370372631"/>
        <rFont val="Arial Black"/>
        <family val="2"/>
      </rPr>
      <t xml:space="preserve">(unilateral </t>
    </r>
    <r>
      <rPr>
        <vertAlign val="superscript"/>
        <sz val="8"/>
        <color theme="2" tint="-0.749992370372631"/>
        <rFont val="Arial Black"/>
        <family val="2"/>
      </rPr>
      <t>5)</t>
    </r>
    <r>
      <rPr>
        <sz val="8"/>
        <color theme="2" tint="-0.749992370372631"/>
        <rFont val="Arial Black"/>
        <family val="2"/>
      </rPr>
      <t>)</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</si>
  <si>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</si>
  <si>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</si>
  <si>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</si>
  <si>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</si>
  <si>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Zweittumoren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Wingdings 3"/>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 Ein Todesereignis ist beiden Primärfällen zuzuordnen.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</si>
  <si>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</si>
  <si>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</si>
  <si>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</si>
  <si>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</si>
  <si>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</si>
  <si>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</si>
  <si>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</si>
  <si>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</si>
  <si>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</si>
  <si>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</si>
  <si>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</si>
  <si>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</si>
  <si>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</si>
  <si>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</si>
  <si>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</si>
  <si>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</si>
  <si>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</si>
  <si>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</si>
  <si>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</si>
  <si>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</si>
  <si>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</si>
  <si>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</si>
  <si>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</si>
  <si>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</si>
  <si>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</si>
  <si>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</si>
  <si>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</si>
  <si>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</si>
  <si>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</si>
  <si>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rPr>
        <sz val="11"/>
        <color indexed="8"/>
        <rFont val="Arial"/>
        <family val="2"/>
      </rPr>
      <t>OncoBox Brust (OncoBox Breast Cancer)</t>
    </r>
    <r>
      <rPr>
        <b/>
        <sz val="11"/>
        <color indexed="8"/>
        <rFont val="Arial"/>
        <family val="2"/>
      </rPr>
      <t xml:space="preserve">
Patientenprofil
</t>
    </r>
    <r>
      <rPr>
        <b/>
        <sz val="11"/>
        <color theme="2" tint="-0.749992370372631"/>
        <rFont val="Arial"/>
        <family val="2"/>
      </rPr>
      <t>(patient profile)</t>
    </r>
    <r>
      <rPr>
        <b/>
        <sz val="11"/>
        <color indexed="8"/>
        <rFont val="Arial"/>
        <family val="2"/>
      </rPr>
      <t xml:space="preserve">
</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</si>
  <si>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</si>
  <si>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</si>
  <si>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</si>
  <si>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</si>
  <si>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</si>
  <si>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</si>
  <si>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</si>
  <si>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</si>
  <si>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</si>
  <si>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</si>
  <si>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r>
      <rPr>
        <sz val="11"/>
        <rFont val="Arial"/>
        <family val="2"/>
      </rPr>
      <t>Brusterhaltendes Vorgehen bei pT1</t>
    </r>
    <r>
      <rPr>
        <sz val="11"/>
        <color theme="1"/>
        <rFont val="Arial"/>
        <family val="2"/>
      </rPr>
      <t xml:space="preserve">
</t>
    </r>
    <r>
      <rPr>
        <sz val="11"/>
        <color theme="2" tint="-0.749992370372631"/>
        <rFont val="Arial"/>
        <family val="2"/>
      </rPr>
      <t>Breast conserving therapy in cases of pT1 primary cases</t>
    </r>
  </si>
  <si>
    <t xml:space="preserve">TX | T0 | T1 | T1mi | T1mic | T1a  | T1b | T1c |  T2 T3 | T4 | T4a | T4b | T4c | T4d </t>
  </si>
  <si>
    <t xml:space="preserve">TX | T0 | T1 |  T1mi | T1mic | T1a  | T1b | T1c |  T2 T3 | T4 | T4a | T4b | T4c | T4d </t>
  </si>
  <si>
    <t xml:space="preserve">T1 | T1mi | T1mic |  T1a  | T1b | T1c |  T2 | T3 | T4 | T4a | T4b | T4c | T4d </t>
  </si>
  <si>
    <t xml:space="preserve">TX | Tis | Tis(DCIS) | T0 | T1 | T1mi | T1mic | T1a  | T1b | T1c |  T2 T3 | T4 | T4a | T4b | T4c | T4d </t>
  </si>
  <si>
    <t xml:space="preserve">T1 | T1mi | T1mic |  T1a  | T1b | T1c |  T2 T3 | T4 | T4a | T4b | T4c | T4d </t>
  </si>
  <si>
    <t xml:space="preserve">Tx | Tis | Tis(DCIS) |T0 | T1 | T1mi | T1mic | T1a  | T1b | T1c |  T2 | T3 | T4 | T4a | T4b | T4c | T4d </t>
  </si>
  <si>
    <t>T1 | T1mi | T1mic | T1a | T1b | T1c</t>
  </si>
  <si>
    <t xml:space="preserve">TX | Tis | Tis(DCIS) |T0 | T1mi | T1mic | T1 | T1a  | T1b | T1c |  T2 | T3 | T4 | T4a | T4b | T4c | T4d </t>
  </si>
  <si>
    <t xml:space="preserve">T1 | T1mi | T1mic | T1a  | T1b | T1c |  T2 | T3 | T4 | T4a | T4b | T4c | T4d </t>
  </si>
  <si>
    <t xml:space="preserve">TX | Tis | Tis(DCIS) |T0 | T1mi | T1mic | T1 | T1a  | T1b | T1c |  T2 T3 | T4 | T4a | T4b | T4c | T4d </t>
  </si>
  <si>
    <t xml:space="preserve">T1 | T1mi | T1mic | T1a  | T1b | T1c |  T2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</si>
  <si>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</si>
  <si>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rPr>
        <sz val="7"/>
        <rFont val="Arial"/>
        <family val="2"/>
      </rPr>
      <t>9)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(9) Caused by the structure of the Cancer registries (lag time of completeness of case and event registration) it suffices to declare the primary cases of the previous two years divided by tumour stadium (column D-G).)</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</si>
  <si>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</si>
  <si>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</si>
  <si>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</si>
  <si>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r>
      <t xml:space="preserve">Nenner Nr. 23b
</t>
    </r>
    <r>
      <rPr>
        <sz val="10"/>
        <color theme="2" tint="-0.749992370372631"/>
        <rFont val="Arial"/>
        <family val="2"/>
      </rPr>
      <t>(population indicator 23b)</t>
    </r>
  </si>
  <si>
    <t>Anzahl operative Eingriffe für R0-Resektion bei BET</t>
  </si>
  <si>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</si>
  <si>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</si>
  <si>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K) Eine Plausibilitätsgrenze mit &lt;
</t>
    </r>
    <r>
      <rPr>
        <sz val="9"/>
        <color theme="2" tint="-0.749992370372631"/>
        <rFont val="Arial"/>
        <family val="2"/>
      </rPr>
      <t>(K) Plausibility limit with &lt;)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</si>
  <si>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</si>
  <si>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</si>
  <si>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</si>
  <si>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Es wird das 1.Lokalrezidiv bzw die 1. Fernmetastasierung im aktuellen Kalenderjahr gezählt.</t>
  </si>
  <si>
    <t>Grundsätzlich kann natürlich mehr als 1 LK bei einer SLNE entnommen werden. Entscheidend ist, ob das Zentrum eine SLNE oder eine konventionelle Axilladissektion kodiert. Wenn letztere, dann kann kein SLNE gezählt werden.</t>
  </si>
  <si>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</si>
  <si>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</si>
  <si>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</si>
  <si>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Case discussion of local recurrence/metastases (no calculation)</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</si>
  <si>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</si>
  <si>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</si>
  <si>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</si>
  <si>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t>Bestimmung von Plausibilitätsauffälligkeiten für das Kennzahlenjahr und die Ergebnisqualität
Definition of conspicuitites for the indicator year and for the quality of results</t>
  </si>
  <si>
    <r>
      <t xml:space="preserve">Strahlentherapie
</t>
    </r>
    <r>
      <rPr>
        <sz val="10"/>
        <color theme="2" tint="-0.749992370372631"/>
        <rFont val="Arial"/>
        <family val="2"/>
      </rPr>
      <t>(Administration: radiotherapy)</t>
    </r>
  </si>
  <si>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</si>
  <si>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</si>
  <si>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</si>
  <si>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</si>
  <si>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</si>
  <si>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</si>
  <si>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</si>
  <si>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</si>
  <si>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</si>
  <si>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</si>
  <si>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</si>
  <si>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</si>
  <si>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</si>
  <si>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</si>
  <si>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Nenner Nr. 7
</t>
    </r>
    <r>
      <rPr>
        <sz val="10"/>
        <color theme="2" tint="-0.749992370372631"/>
        <rFont val="Arial"/>
        <family val="2"/>
      </rPr>
      <t>(population indicator 7 )</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</si>
  <si>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</si>
  <si>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</si>
  <si>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</si>
  <si>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</si>
  <si>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t>Endokrine Therapie als First-Line Therapie
(endocrine therapy)</t>
  </si>
  <si>
    <r>
      <t xml:space="preserve">siehe rechts
</t>
    </r>
    <r>
      <rPr>
        <sz val="10"/>
        <color theme="0" tint="-0.499984740745262"/>
        <rFont val="Arial"/>
        <family val="2"/>
      </rPr>
      <t>(see right)</t>
    </r>
  </si>
  <si>
    <r>
      <t xml:space="preserve">Nenner Nr. 10
</t>
    </r>
    <r>
      <rPr>
        <sz val="10"/>
        <color theme="2" tint="-0.749992370372631"/>
        <rFont val="Arial"/>
        <family val="2"/>
      </rPr>
      <t>(population indicator 10)</t>
    </r>
  </si>
  <si>
    <r>
      <t xml:space="preserve">Nenner KN 10:
</t>
    </r>
    <r>
      <rPr>
        <b/>
        <sz val="10"/>
        <color theme="2" tint="-0.749992370372631"/>
        <rFont val="Arial"/>
        <family val="2"/>
      </rPr>
      <t>(population indicator 10)</t>
    </r>
  </si>
  <si>
    <r>
      <t xml:space="preserve">Zähler KN 10:
</t>
    </r>
    <r>
      <rPr>
        <b/>
        <sz val="10"/>
        <color theme="2" tint="-0.749992370372631"/>
        <rFont val="Arial"/>
        <family val="2"/>
      </rPr>
      <t xml:space="preserve">(numerator indicator 10) </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</si>
  <si>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</si>
  <si>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</si>
  <si>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</si>
  <si>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</si>
  <si>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t xml:space="preserve">Zähler KN 14:
</t>
    </r>
    <r>
      <rPr>
        <b/>
        <sz val="10"/>
        <color theme="2" tint="-0.749992370372631"/>
        <rFont val="Arial"/>
        <family val="2"/>
      </rPr>
      <t xml:space="preserve">(numerator indicator 14)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</si>
  <si>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</si>
  <si>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</si>
  <si>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</si>
  <si>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</si>
  <si>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t xml:space="preserve">Nenner KN 17:
</t>
    </r>
    <r>
      <rPr>
        <b/>
        <sz val="10"/>
        <color theme="2" tint="-0.749992370372631"/>
        <rFont val="Arial"/>
        <family val="2"/>
      </rPr>
      <t>(population indicator 17)</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</si>
  <si>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</si>
  <si>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</si>
  <si>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t>J | N | leer (empty)</t>
  </si>
  <si>
    <t>Ein Beginndatum der Strahlentherapie Systemischen Therapie wurde dokumentiert, aber es fehlt die Angabe ob diese Therapie empfohlen wurde oder nicht. Falls die Therapie nicht empfohlen wurde, ist hier ein Nein anzugeben.</t>
  </si>
  <si>
    <t>KB 4 Rad. Invasiv)</t>
  </si>
  <si>
    <t>KB-5 (Rad. DCIS)</t>
  </si>
  <si>
    <t>KB-6 (Chem. N+)</t>
  </si>
  <si>
    <t>KB-7 (Endok.)</t>
  </si>
  <si>
    <t>KB-8 (Trastuzumab)</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</si>
  <si>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</si>
  <si>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</si>
  <si>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</si>
  <si>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</si>
  <si>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</si>
  <si>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</si>
  <si>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</si>
  <si>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</si>
  <si>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</si>
  <si>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</si>
  <si>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</si>
  <si>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</si>
  <si>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</si>
  <si>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</si>
  <si>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 xml:space="preserve">25.09.2017 
Zählt ausschließlich eine Axilladissektion oder auch eine Sentinel-Node-Biopsie?
</t>
  </si>
  <si>
    <t>Es zählen alle axillären LKEntfernungen, d.h. sowohl Sentinel-Node-Biopsien als
auch Axilladissektionen.</t>
  </si>
  <si>
    <t xml:space="preserve">25.09.2017 
Wird die Teilnahme an der INSEMA-Studie bei Nichterfüllung der Sollvorgabe berücksichtigt?
</t>
  </si>
  <si>
    <t>Die Teilnahme an der INSEMA-Studie wird selbstverständlich berücksichtigt; es entstehen keine Hinweise oder Abweichungen durch den Auditor, wenn die Sollvorgabe der Kennzahl aufgrund dessen nicht erfüllt wird.</t>
  </si>
  <si>
    <t>14.07.2016
Dürfen hier auch Patientinnen gezählt werden, bei denen zusätzlich zum SN ein oder mehrere Non-SN entnommen wur-den?</t>
  </si>
  <si>
    <t>Postoperative Fallbesprechung
Postoperative case presentation</t>
  </si>
  <si>
    <t>----</t>
  </si>
  <si>
    <t>12b)</t>
  </si>
  <si>
    <t>10b) | 17</t>
  </si>
  <si>
    <r>
      <t xml:space="preserve">1 operativer Eingriff
</t>
    </r>
    <r>
      <rPr>
        <sz val="10"/>
        <color theme="2" tint="-0.749992370372631"/>
        <rFont val="Arial"/>
        <family val="2"/>
      </rPr>
      <t>(only one surgical intervention)</t>
    </r>
  </si>
  <si>
    <r>
      <t xml:space="preserve">LK-Entfernung bei DCIS
</t>
    </r>
    <r>
      <rPr>
        <sz val="11"/>
        <color theme="2" tint="-0.749992370372631"/>
        <rFont val="Arial"/>
        <family val="2"/>
      </rPr>
      <t>LN dissection in cases of DCIS</t>
    </r>
  </si>
  <si>
    <r>
      <t xml:space="preserve">Bestimmung Nodalstatus bei invasivem Mammakarzinom
</t>
    </r>
    <r>
      <rPr>
        <sz val="11"/>
        <color theme="2" tint="-0.749992370372631"/>
        <rFont val="Arial"/>
        <family val="2"/>
      </rPr>
      <t>Determination of the nodal status in cases of inv. BC</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</si>
  <si>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</si>
  <si>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</si>
  <si>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</si>
  <si>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14.07.2016
Wie werden Lokalrezidiv bzw Fernmetas-tasierung gezählt?</t>
  </si>
  <si>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</si>
  <si>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</si>
  <si>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</si>
  <si>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</si>
  <si>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</si>
  <si>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</si>
  <si>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</si>
  <si>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r>
      <rPr>
        <sz val="11"/>
        <rFont val="Arial"/>
        <family val="2"/>
      </rPr>
      <t>Strahlentherapie nach BET bei invasivem Mammakarzinom</t>
    </r>
    <r>
      <rPr>
        <sz val="11"/>
        <color theme="2" tint="-0.749992370372631"/>
        <rFont val="Arial"/>
        <family val="2"/>
      </rPr>
      <t xml:space="preserve">
RT after breast conserving therapy in cases of inv. BC</t>
    </r>
  </si>
  <si>
    <r>
      <rPr>
        <sz val="11"/>
        <rFont val="Arial"/>
        <family val="2"/>
      </rPr>
      <t>Strahlentherapie nach BET bei DCIS</t>
    </r>
    <r>
      <rPr>
        <sz val="11"/>
        <color theme="2" tint="-0.749992370372631"/>
        <rFont val="Arial"/>
        <family val="2"/>
      </rPr>
      <t xml:space="preserve">
RT after breast conserving therapy in cases of DCIS</t>
    </r>
  </si>
  <si>
    <r>
      <rPr>
        <sz val="11"/>
        <rFont val="Arial"/>
        <family val="2"/>
      </rPr>
      <t xml:space="preserve">Chemotherapie bei Rez. pos. und nodalpos. Befund  </t>
    </r>
    <r>
      <rPr>
        <sz val="11"/>
        <color theme="2" tint="-0.749992370372631"/>
        <rFont val="Arial"/>
        <family val="2"/>
      </rPr>
      <t xml:space="preserve">
Chemotherapy in cases of receptor positive and nodal positive diagnostic finding</t>
    </r>
  </si>
  <si>
    <r>
      <rPr>
        <sz val="11"/>
        <rFont val="Arial"/>
        <family val="2"/>
      </rPr>
      <t>Endokrine Therapie bei steroidrez. positivem Befund</t>
    </r>
    <r>
      <rPr>
        <sz val="11"/>
        <color theme="2" tint="-0.749992370372631"/>
        <rFont val="Arial"/>
        <family val="2"/>
      </rPr>
      <t xml:space="preserve">
Recommended endocrine therapy in cases of steroid receptor positive diagnostic finding</t>
    </r>
  </si>
  <si>
    <r>
      <rPr>
        <sz val="11"/>
        <rFont val="Arial"/>
        <family val="2"/>
      </rPr>
      <t>Trastuzumabtherapie über 1 Jahr bei HER-2 pos. Befund</t>
    </r>
    <r>
      <rPr>
        <sz val="11"/>
        <color theme="2" tint="-0.749992370372631"/>
        <rFont val="Arial"/>
        <family val="2"/>
      </rPr>
      <t xml:space="preserve">
Trastuzumab therapy over one year in cases of HER-2 positive diagnostic finding</t>
    </r>
  </si>
  <si>
    <r>
      <t>M</t>
    </r>
    <r>
      <rPr>
        <sz val="11"/>
        <rFont val="Arial"/>
        <family val="2"/>
      </rPr>
      <t>öglichst häufig endokrine Therapie als First-line-Therapie bei Metastasierung (keine Berechnung)</t>
    </r>
    <r>
      <rPr>
        <sz val="11"/>
        <color theme="2" tint="-0.749992370372631"/>
        <rFont val="Arial"/>
        <family val="2"/>
      </rPr>
      <t xml:space="preserve">
Endocrine therapy in cases of metastases (no calculation)</t>
    </r>
  </si>
  <si>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</si>
  <si>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</si>
  <si>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</si>
  <si>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</si>
  <si>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t>KB-20a (SLNE)</t>
  </si>
  <si>
    <t>KB-20b (SLNE)</t>
  </si>
  <si>
    <t>KB-19 (Nodalstatus)</t>
  </si>
  <si>
    <t>KB-18 (LK-Entf.)</t>
  </si>
  <si>
    <t>KB-22 (Revisionsop)</t>
  </si>
  <si>
    <t>KB-21b (Drathmark.)</t>
  </si>
  <si>
    <t>KB-21 (Drathmark.)</t>
  </si>
  <si>
    <t>KB-17 (Mastektomien)</t>
  </si>
  <si>
    <t>KB-16 (BET bei pT1)</t>
  </si>
  <si>
    <t>KB-15 (Anzahl Eingriffe R0)</t>
  </si>
  <si>
    <t>KB-14 (Primärfälle)</t>
  </si>
  <si>
    <t>KB-13 (histo. Sich.)</t>
  </si>
  <si>
    <t>KB-12b (Studien)</t>
  </si>
  <si>
    <t>KB-12 (Studien)</t>
  </si>
  <si>
    <t>KB-11b (Sozialdienst)</t>
  </si>
  <si>
    <t>KB-11 (Sozialdienst)</t>
  </si>
  <si>
    <t>KB-10b (Psychoonko.)</t>
  </si>
  <si>
    <t>KB-10 (Psychoonko.)</t>
  </si>
  <si>
    <t>KB-9 (First-line-Ther.)</t>
  </si>
  <si>
    <r>
      <t xml:space="preserve">Alleinige Sentinellymphknoten-Entfernung (SLNE) bei pN0 </t>
    </r>
    <r>
      <rPr>
        <sz val="11"/>
        <color rgb="FFFF0000"/>
        <rFont val="Arial"/>
        <family val="2"/>
      </rPr>
      <t>(Frauen)</t>
    </r>
    <r>
      <rPr>
        <sz val="11"/>
        <rFont val="Arial"/>
        <family val="2"/>
      </rPr>
      <t xml:space="preserve">
</t>
    </r>
    <r>
      <rPr>
        <sz val="11"/>
        <color theme="2" tint="-0.749992370372631"/>
        <rFont val="Arial"/>
        <family val="2"/>
      </rPr>
      <t>SLNE only in cases of pN0 (women)</t>
    </r>
  </si>
  <si>
    <r>
      <t>Alleinige Sentinellymphknoten-Entfernung (SLNE) bei pN0</t>
    </r>
    <r>
      <rPr>
        <sz val="11"/>
        <color rgb="FFFF0000"/>
        <rFont val="Arial"/>
        <family val="2"/>
      </rPr>
      <t xml:space="preserve"> (Männer)</t>
    </r>
    <r>
      <rPr>
        <sz val="11"/>
        <rFont val="Arial"/>
        <family val="2"/>
      </rPr>
      <t xml:space="preserve">
</t>
    </r>
    <r>
      <rPr>
        <sz val="11"/>
        <color theme="2" tint="-0.749992370372631"/>
        <rFont val="Arial"/>
        <family val="2"/>
      </rPr>
      <t>SLNE only in cases of pN0 (men)</t>
    </r>
  </si>
  <si>
    <t>männliche Primärfälle
(primary cases male)</t>
  </si>
  <si>
    <t>weibliche Primärfälle
(primary cases female)</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</si>
  <si>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</si>
  <si>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</si>
  <si>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</si>
  <si>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r>
      <t xml:space="preserve">Nenner Nr. 23
</t>
    </r>
    <r>
      <rPr>
        <sz val="10"/>
        <color theme="2" tint="-0.749992370372631"/>
        <rFont val="Arial"/>
        <family val="2"/>
      </rPr>
      <t>(population indicator 23)</t>
    </r>
  </si>
  <si>
    <t>KB-23 (Lymphabflussgebiet)</t>
  </si>
  <si>
    <t>Therapie der axillären Lymphabflussgebiet bei pN1mi</t>
  </si>
  <si>
    <r>
      <t xml:space="preserve">Fall
Operation 
</t>
    </r>
    <r>
      <rPr>
        <b/>
        <sz val="8"/>
        <color rgb="FFFF0000"/>
        <rFont val="Arial"/>
        <family val="2"/>
      </rPr>
      <t>Art</t>
    </r>
  </si>
  <si>
    <r>
      <t xml:space="preserve">Fall
Postoperative Histologie 
</t>
    </r>
    <r>
      <rPr>
        <b/>
        <sz val="8"/>
        <color rgb="FFFF0000"/>
        <rFont val="Arial"/>
        <family val="2"/>
      </rPr>
      <t xml:space="preserve">pathologisches TNM - pT </t>
    </r>
  </si>
  <si>
    <r>
      <t xml:space="preserve">Fall
Diagnose
</t>
    </r>
    <r>
      <rPr>
        <b/>
        <sz val="8"/>
        <color rgb="FFFF0000"/>
        <rFont val="Arial"/>
        <family val="2"/>
      </rPr>
      <t>Prätherapeutisches T</t>
    </r>
  </si>
  <si>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</si>
  <si>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</si>
  <si>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</si>
  <si>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</si>
  <si>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</si>
  <si>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</si>
  <si>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</si>
  <si>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</si>
  <si>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t>14.07.2016
Dürfen hier auch Patientinnen gezählt werden, bei denen zusätzlich zum SN ein oder mehrere Non-SN entnommen wurden?</t>
  </si>
  <si>
    <r>
      <rPr>
        <sz val="8"/>
        <color theme="1"/>
        <rFont val="Calibri"/>
        <family val="2"/>
      </rPr>
      <t>≥</t>
    </r>
    <r>
      <rPr>
        <sz val="8"/>
        <color theme="1"/>
        <rFont val="Arial"/>
        <family val="2"/>
      </rPr>
      <t xml:space="preserve"> 01.01.2015</t>
    </r>
  </si>
  <si>
    <r>
      <t xml:space="preserve">Therapie der axillären Lymphabflussgebiete
</t>
    </r>
    <r>
      <rPr>
        <sz val="10"/>
        <color theme="2" tint="-0.749992370372631"/>
        <rFont val="Arial"/>
        <family val="2"/>
      </rPr>
      <t>(therapy of the axillary lymph node drainage area)</t>
    </r>
  </si>
  <si>
    <r>
      <t>Als nicht-invasiv zählt nur DCIS.
Als invasives Karzinom sind alle Karzinom die in der S3-Leitlinie (</t>
    </r>
    <r>
      <rPr>
        <sz val="8"/>
        <color rgb="FFFF0000"/>
        <rFont val="Arial"/>
        <family val="2"/>
      </rPr>
      <t xml:space="preserve">S. 358 Version 2018 </t>
    </r>
    <r>
      <rPr>
        <strike/>
        <sz val="8"/>
        <color rgb="FFFF0000"/>
        <rFont val="Arial"/>
        <family val="2"/>
      </rPr>
      <t xml:space="preserve"> S. 320, Version 2012</t>
    </r>
    <r>
      <rPr>
        <sz val="8"/>
        <rFont val="Arial"/>
        <family val="2"/>
      </rPr>
      <t xml:space="preserve">)  aufgeführt werden zugelassen.
</t>
    </r>
    <r>
      <rPr>
        <strike/>
        <sz val="8"/>
        <color rgb="FFFF0000"/>
        <rFont val="Arial"/>
        <family val="2"/>
      </rPr>
      <t>Eine Auflistung der aktuellen Morphologie-Codes der zugelassen invasivem Karzinom ist im Anhang "Morphologie" zu finden.</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</si>
  <si>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</si>
  <si>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</si>
  <si>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</si>
  <si>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</si>
  <si>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</si>
  <si>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</si>
  <si>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</si>
  <si>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</si>
  <si>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</si>
  <si>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</si>
  <si>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</si>
  <si>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</si>
  <si>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</si>
  <si>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</si>
  <si>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</si>
  <si>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</si>
  <si>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</si>
  <si>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</si>
  <si>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</si>
  <si>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</si>
  <si>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</si>
  <si>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</si>
  <si>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</si>
  <si>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</si>
  <si>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</si>
  <si>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</si>
  <si>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</si>
  <si>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</si>
  <si>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</si>
  <si>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</si>
  <si>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</si>
  <si>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</si>
  <si>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</si>
  <si>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</si>
  <si>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</si>
  <si>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</si>
  <si>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</si>
  <si>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</si>
  <si>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</si>
  <si>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</si>
  <si>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</si>
  <si>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</si>
  <si>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</si>
  <si>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</si>
  <si>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</si>
  <si>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</si>
  <si>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</si>
  <si>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t>WHO-Klassifikation der invasiven Mammakarzinome (nach S3-Leitlinie, Version 2012)
WHO classification of invasive breast cancer (S3-Guideline, version 2012)</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</si>
  <si>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</si>
  <si>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</si>
  <si>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</si>
  <si>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</si>
  <si>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</si>
  <si>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</si>
  <si>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</si>
  <si>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</si>
  <si>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</si>
  <si>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</si>
  <si>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</si>
  <si>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</si>
  <si>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</si>
  <si>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</si>
  <si>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</si>
  <si>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</si>
  <si>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</si>
  <si>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</si>
  <si>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</si>
  <si>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</si>
  <si>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</si>
  <si>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</si>
  <si>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</si>
  <si>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</si>
  <si>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</si>
  <si>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</si>
  <si>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</si>
  <si>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</si>
  <si>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</si>
  <si>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</si>
  <si>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</si>
  <si>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</si>
  <si>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</si>
  <si>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rPr>
        <sz val="11"/>
        <color indexed="8"/>
        <rFont val="Arial"/>
        <family val="2"/>
      </rPr>
      <t>OncoBox Brust (OncoBox Breast Cancer)</t>
    </r>
    <r>
      <rPr>
        <b/>
        <sz val="11"/>
        <color indexed="8"/>
        <rFont val="Arial"/>
        <family val="2"/>
      </rPr>
      <t xml:space="preserve">
Kaplan-Meier Filter
</t>
    </r>
    <r>
      <rPr>
        <b/>
        <sz val="11"/>
        <color theme="2" tint="-0.749992370372631"/>
        <rFont val="Arial"/>
        <family val="2"/>
      </rPr>
      <t>(Filter at start: Kaplan-Meier)</t>
    </r>
  </si>
  <si>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</si>
  <si>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</si>
  <si>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</si>
  <si>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</si>
  <si>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</si>
  <si>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</si>
  <si>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</si>
  <si>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</si>
  <si>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</si>
  <si>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</si>
  <si>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</si>
  <si>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</si>
  <si>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</si>
  <si>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</si>
  <si>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</si>
  <si>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Tabellenblatt</t>
  </si>
  <si>
    <t>Spreadsheet</t>
  </si>
  <si>
    <t>Data fields XML</t>
  </si>
  <si>
    <t xml:space="preserve">Structure val. </t>
  </si>
  <si>
    <t>Types of primary cases</t>
  </si>
  <si>
    <t>Overall consideration</t>
  </si>
  <si>
    <t>CR basic data</t>
  </si>
  <si>
    <t>Abnormalities</t>
  </si>
  <si>
    <t>CR 1 (Post-op. case review)</t>
  </si>
  <si>
    <t>CR 2 (Pre-therap. case review)</t>
  </si>
  <si>
    <t>CR 3 (Case review recurr./metas.)</t>
  </si>
  <si>
    <t>CR 5 (Radiotherapy for DCIS)</t>
  </si>
  <si>
    <t>CR 6 (Chem. N+)</t>
  </si>
  <si>
    <t>CR 7 (Endoc.)</t>
  </si>
  <si>
    <t>CR 8 (Trastuzumab)</t>
  </si>
  <si>
    <t>CR 9 (First-line therapy)</t>
  </si>
  <si>
    <t>CR 10 (Psycho-oncol.)</t>
  </si>
  <si>
    <t>CR 10b (Psycho-oncol.)</t>
  </si>
  <si>
    <t>CR 11 (Social services)</t>
  </si>
  <si>
    <t>CR 11b (Social services)</t>
  </si>
  <si>
    <t>CR 12 (Studies)</t>
  </si>
  <si>
    <t>CR 12b (Studies)</t>
  </si>
  <si>
    <t>CR 13 (Histol. confir.)</t>
  </si>
  <si>
    <t>CR 14 (Primary cases)</t>
  </si>
  <si>
    <t>CR 15 (Number of surgeries R0)</t>
  </si>
  <si>
    <t>CR 16 (BET for pT1)</t>
  </si>
  <si>
    <t>CR 17 (Mastectomies)</t>
  </si>
  <si>
    <t>CR 18 (LN remov.)</t>
  </si>
  <si>
    <t>CR 19 (Nodal status)</t>
  </si>
  <si>
    <t>CR 20a (SLNE)</t>
  </si>
  <si>
    <t>CR 20b (SLNE)</t>
  </si>
  <si>
    <t>CR 21 (Wire mark.)</t>
  </si>
  <si>
    <t>CR 21b (Wire mark.)</t>
  </si>
  <si>
    <t>CR 22 (Revision surg.)</t>
  </si>
  <si>
    <t>CR 23 (Lymph drainage area)</t>
  </si>
  <si>
    <t>CR Colour legend</t>
  </si>
  <si>
    <t>OQ categorisation</t>
  </si>
  <si>
    <t>OQ basic data</t>
  </si>
  <si>
    <t>OQ manifestations</t>
  </si>
  <si>
    <t>KM filter</t>
  </si>
  <si>
    <t>Kaplan-Meier (OS)</t>
  </si>
  <si>
    <t>Patient profile</t>
  </si>
  <si>
    <t>Country identification</t>
  </si>
  <si>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</si>
  <si>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</si>
  <si>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</si>
  <si>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</si>
  <si>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Link to the spreadsheet "Country codes"</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</si>
  <si>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</si>
  <si>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</si>
  <si>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</si>
  <si>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</si>
  <si>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</si>
  <si>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</si>
  <si>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</si>
  <si>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</si>
  <si>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</si>
  <si>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</si>
  <si>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</si>
  <si>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</si>
  <si>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Only DCIS can be deemed to be non-invasive.
All carcinomas listed in the S3 Guideline (p. 358, version 2018) that are deemed to be invasive carcinomas can be included.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</si>
  <si>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</si>
  <si>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</si>
  <si>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</si>
  <si>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</si>
  <si>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</si>
  <si>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</si>
  <si>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</si>
  <si>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</si>
  <si>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</si>
  <si>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</si>
  <si>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</si>
  <si>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</si>
  <si>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</si>
  <si>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</si>
  <si>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</si>
  <si>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</si>
  <si>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</si>
  <si>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</si>
  <si>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</si>
  <si>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</si>
  <si>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</si>
  <si>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</si>
  <si>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</si>
  <si>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</si>
  <si>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</si>
  <si>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</si>
  <si>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</si>
  <si>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</si>
  <si>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</si>
  <si>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</si>
  <si>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</si>
  <si>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</si>
  <si>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</si>
  <si>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</si>
  <si>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</si>
  <si>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</si>
  <si>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</si>
  <si>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</si>
  <si>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</si>
  <si>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</si>
  <si>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CR 4 (Invasive radiotherapy)</t>
  </si>
  <si>
    <t>KB 4 (Rad. Invasiv)</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</si>
  <si>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</si>
  <si>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</si>
  <si>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</si>
  <si>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</si>
  <si>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</si>
  <si>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</si>
  <si>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</si>
  <si>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</si>
  <si>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</si>
  <si>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</si>
  <si>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</si>
  <si>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</si>
  <si>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</si>
  <si>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</si>
  <si>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</si>
  <si>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</si>
  <si>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</si>
  <si>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</si>
  <si>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</si>
  <si>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</si>
  <si>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</si>
  <si>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</si>
  <si>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</si>
  <si>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</si>
  <si>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</si>
  <si>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</si>
  <si>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</si>
  <si>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</si>
  <si>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</si>
  <si>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</si>
  <si>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</si>
  <si>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</si>
  <si>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</si>
  <si>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</si>
  <si>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</si>
  <si>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</si>
  <si>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</si>
  <si>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</si>
  <si>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</si>
  <si>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</si>
  <si>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</si>
  <si>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</si>
  <si>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</si>
  <si>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</si>
  <si>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</si>
  <si>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</si>
  <si>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</si>
  <si>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</si>
  <si>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</si>
  <si>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</si>
  <si>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</si>
  <si>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</si>
  <si>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</si>
  <si>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</si>
  <si>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</si>
  <si>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</si>
  <si>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</si>
  <si>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</si>
  <si>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</si>
  <si>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</si>
  <si>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</si>
  <si>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</si>
  <si>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</si>
  <si>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</si>
  <si>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</si>
  <si>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</si>
  <si>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</si>
  <si>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</si>
  <si>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</si>
  <si>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</si>
  <si>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N0 | N0(sn) </t>
  </si>
  <si>
    <r>
      <rPr>
        <b/>
        <sz val="10"/>
        <color rgb="FFFF0000"/>
        <rFont val="Arial"/>
        <family val="2"/>
      </rPr>
      <t>ONN</t>
    </r>
    <r>
      <rPr>
        <sz val="10"/>
        <color rgb="FFFF0000"/>
        <rFont val="Arial"/>
        <family val="2"/>
      </rPr>
      <t xml:space="preserve"> Primärfälle mit:
(ONN primary cases)</t>
    </r>
  </si>
  <si>
    <r>
      <t xml:space="preserve">Fall
Postoperative Histologie 
</t>
    </r>
    <r>
      <rPr>
        <b/>
        <sz val="8"/>
        <color rgb="FFFF0000"/>
        <rFont val="Arial"/>
        <family val="2"/>
      </rPr>
      <t>pathologisches TNM - pN</t>
    </r>
  </si>
  <si>
    <r>
      <t xml:space="preserve">Fall
Postoperative Histologie 
</t>
    </r>
    <r>
      <rPr>
        <b/>
        <sz val="8"/>
        <color rgb="FFFF0000"/>
        <rFont val="Arial"/>
        <family val="2"/>
      </rPr>
      <t>pathologisches TNM - pM</t>
    </r>
  </si>
  <si>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</si>
  <si>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</si>
  <si>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</si>
  <si>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</si>
  <si>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</si>
  <si>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</si>
  <si>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</si>
  <si>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t>Der "postoperative N-Status" fehlt. Die Angabe von NX ist hier nicht ausreichend.</t>
  </si>
  <si>
    <t xml:space="preserve">The postoperative N stage is missing. NX is insufficient. </t>
  </si>
  <si>
    <t xml:space="preserve">The postoperative M stage is missing. MX is insufficient. </t>
  </si>
  <si>
    <t>Der "postoperative M-Status" fehlt. Die Angabe von MX ist hier nicht ausreichend.</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</si>
  <si>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</si>
  <si>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</si>
  <si>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</si>
  <si>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</si>
  <si>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</si>
  <si>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Chemotherapie
</t>
    </r>
    <r>
      <rPr>
        <sz val="8"/>
        <color theme="2" tint="-0.749992370372631"/>
        <rFont val="Arial"/>
        <family val="2"/>
      </rPr>
      <t>(recommendation: chemotherapy)</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</si>
  <si>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</si>
  <si>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</si>
  <si>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r>
      <rPr>
        <sz val="10"/>
        <rFont val="Arial"/>
        <family val="2"/>
      </rPr>
      <t>weibliche Primä</t>
    </r>
    <r>
      <rPr>
        <sz val="10"/>
        <color theme="1"/>
        <rFont val="Arial"/>
        <family val="2"/>
      </rPr>
      <t xml:space="preserve">rfälle 
</t>
    </r>
    <r>
      <rPr>
        <sz val="10"/>
        <color theme="2" tint="-0.749992370372631"/>
        <rFont val="Arial"/>
        <family val="2"/>
      </rPr>
      <t>(primary cases female)</t>
    </r>
  </si>
  <si>
    <r>
      <rPr>
        <sz val="10"/>
        <rFont val="Arial"/>
        <family val="2"/>
      </rPr>
      <t>männliche Prim</t>
    </r>
    <r>
      <rPr>
        <sz val="10"/>
        <color theme="1"/>
        <rFont val="Arial"/>
        <family val="2"/>
      </rPr>
      <t xml:space="preserve">ärfälle 
</t>
    </r>
    <r>
      <rPr>
        <sz val="10"/>
        <color theme="2" tint="-0.749992370372631"/>
        <rFont val="Arial"/>
        <family val="2"/>
      </rPr>
      <t>(primary cases male)</t>
    </r>
  </si>
  <si>
    <t>1 | 2 |  4 | 6 | 7 | 8 | 13 | 19 | 20a | 20b | 21b)</t>
  </si>
  <si>
    <t xml:space="preserve">5 | 11b </t>
  </si>
  <si>
    <r>
      <t xml:space="preserve">Studienpatient (in Studie mit Ethikvotum)
</t>
    </r>
    <r>
      <rPr>
        <sz val="10"/>
        <color theme="2" tint="-0.749992370372631"/>
        <rFont val="Arial"/>
        <family val="2"/>
      </rPr>
      <t>(patients who were included in a study subject to an ethics vote)</t>
    </r>
  </si>
  <si>
    <t>&lt; pT1c</t>
  </si>
  <si>
    <t xml:space="preserve"> ≥ pT1c</t>
  </si>
  <si>
    <r>
      <t xml:space="preserve">Fall
Postoperative Histologie 
</t>
    </r>
    <r>
      <rPr>
        <b/>
        <sz val="8"/>
        <color rgb="FFFF0000"/>
        <rFont val="Arial"/>
        <family val="2"/>
      </rPr>
      <t>pathologisches TNM - pT</t>
    </r>
    <r>
      <rPr>
        <sz val="8"/>
        <color rgb="FFFF0000"/>
        <rFont val="Arial"/>
        <family val="2"/>
      </rPr>
      <t xml:space="preserve"> </t>
    </r>
  </si>
  <si>
    <r>
      <t xml:space="preserve">Im Nenner nur Fälle mit invasivem Mammakarzinom  </t>
    </r>
    <r>
      <rPr>
        <sz val="8"/>
        <color rgb="FFFF0000"/>
        <rFont val="Arial"/>
        <family val="2"/>
      </rPr>
      <t>≥ pT1c</t>
    </r>
    <r>
      <rPr>
        <sz val="8"/>
        <color indexed="8"/>
        <rFont val="Arial"/>
        <family val="2"/>
      </rPr>
      <t xml:space="preserve">
</t>
    </r>
    <r>
      <rPr>
        <sz val="8"/>
        <color theme="2" tint="-0.749992370372631"/>
        <rFont val="Arial"/>
        <family val="2"/>
      </rPr>
      <t xml:space="preserve">(the population comprises only cases with invasive breast cancer </t>
    </r>
    <r>
      <rPr>
        <sz val="8"/>
        <color rgb="FFFF0000"/>
        <rFont val="Arial"/>
        <family val="2"/>
      </rPr>
      <t>≥ pT1c</t>
    </r>
    <r>
      <rPr>
        <sz val="8"/>
        <color theme="2" tint="-0.749992370372631"/>
        <rFont val="Arial"/>
        <family val="2"/>
      </rPr>
      <t>)</t>
    </r>
  </si>
  <si>
    <r>
      <t xml:space="preserve">Operation
</t>
    </r>
    <r>
      <rPr>
        <sz val="10"/>
        <color theme="2" tint="-0.749992370372631"/>
        <rFont val="Arial"/>
        <family val="2"/>
      </rPr>
      <t>(surgery)</t>
    </r>
  </si>
  <si>
    <r>
      <t xml:space="preserve">keine Operation
</t>
    </r>
    <r>
      <rPr>
        <sz val="10"/>
        <color theme="0" tint="-0.499984740745262"/>
        <rFont val="Arial"/>
        <family val="2"/>
      </rPr>
      <t>(no surgery)</t>
    </r>
  </si>
  <si>
    <t>M0 | MX | leer (empty)</t>
  </si>
  <si>
    <r>
      <t xml:space="preserve">Fall
Diagnose
</t>
    </r>
    <r>
      <rPr>
        <b/>
        <sz val="8"/>
        <color rgb="FFFF0000"/>
        <rFont val="Arial"/>
        <family val="2"/>
      </rPr>
      <t>Prätherapeutisches M</t>
    </r>
    <r>
      <rPr>
        <sz val="8"/>
        <color rgb="FFFF0000"/>
        <rFont val="Arial"/>
        <family val="2"/>
      </rPr>
      <t xml:space="preserve">  </t>
    </r>
  </si>
  <si>
    <r>
      <rPr>
        <sz val="10"/>
        <color rgb="FFFF0000"/>
        <rFont val="Arial"/>
        <family val="2"/>
      </rPr>
      <t>(y)</t>
    </r>
    <r>
      <rPr>
        <sz val="10"/>
        <color theme="1"/>
        <rFont val="Arial"/>
        <family val="2"/>
      </rPr>
      <t>pN1mi</t>
    </r>
  </si>
  <si>
    <r>
      <t xml:space="preserve">2019 </t>
    </r>
    <r>
      <rPr>
        <vertAlign val="superscript"/>
        <sz val="7"/>
        <rFont val="Arial"/>
        <family val="2"/>
      </rPr>
      <t>9)</t>
    </r>
  </si>
  <si>
    <r>
      <t>2018</t>
    </r>
    <r>
      <rPr>
        <vertAlign val="superscript"/>
        <sz val="7"/>
        <rFont val="Arial"/>
        <family val="2"/>
      </rPr>
      <t xml:space="preserve"> 9)</t>
    </r>
  </si>
  <si>
    <r>
      <rPr>
        <b/>
        <sz val="12"/>
        <color rgb="FFFF0000"/>
        <rFont val="Arial"/>
        <family val="2"/>
      </rPr>
      <t>In der Sondersituation einer jahresübergreifende Diagnose oder Therapie eines synchronen Mammakarzinoms links und rechts im Dezember 2015 und Januar 2016, Zuordnung beider Fälle und der Patientin/Patient zu 2015.</t>
    </r>
    <r>
      <rPr>
        <b/>
        <sz val="12"/>
        <color indexed="8"/>
        <rFont val="Arial"/>
        <family val="2"/>
      </rPr>
      <t xml:space="preserve">
</t>
    </r>
    <r>
      <rPr>
        <b/>
        <sz val="12"/>
        <color rgb="FFFF0000"/>
        <rFont val="Arial"/>
        <family val="2"/>
      </rPr>
      <t>(In the special situation of a diagnosis and/or therapy of a synchronous left and right breast cancer around the turn of the year - December 2015 and January 2016 -, both cases and the patient are counted in 2015)</t>
    </r>
  </si>
  <si>
    <t>In der Sondersituation einer jahresübergreifende Diagnose oder Therapie eines synchronen Mammakarzinoms links und rechts im Dezember 2015 und Januar 2016, Zuordnung beider Fälle und der Patientin/Patient zu 2015.
(In the special situation of a diagnosis and/or therapy of a synchronous left and right breast cancer around the turn of the year - December 2015 and January 2016 -, both cases and the patient are counted in 2015)</t>
  </si>
  <si>
    <t xml:space="preserve">T1c | T2 | T3 | T4 | T4a | T4b | T4c | T4d </t>
  </si>
  <si>
    <r>
      <rPr>
        <strike/>
        <sz val="8"/>
        <color rgb="FFFF0000"/>
        <rFont val="Arial"/>
        <family val="2"/>
      </rPr>
      <t xml:space="preserve">T1 | T1mi | T1mic |  T1a  | T1b </t>
    </r>
    <r>
      <rPr>
        <sz val="8"/>
        <rFont val="Arial"/>
        <family val="2"/>
      </rPr>
      <t xml:space="preserve">| T1c | T2 | T3 | T4 | T4a | T4b | T4c | T4d </t>
    </r>
  </si>
  <si>
    <r>
      <rPr>
        <strike/>
        <sz val="8"/>
        <color rgb="FFFF0000"/>
        <rFont val="Arial"/>
        <family val="2"/>
      </rPr>
      <t>T1 | T1mi | T1mic |  T1a  | T1b |</t>
    </r>
    <r>
      <rPr>
        <sz val="8"/>
        <rFont val="Arial"/>
        <family val="2"/>
      </rPr>
      <t xml:space="preserve"> T1c | T2 | T3 | T4 | T4a | T4b | T4c | T4d </t>
    </r>
  </si>
  <si>
    <r>
      <rPr>
        <strike/>
        <sz val="8"/>
        <color rgb="FFFF0000"/>
        <rFont val="Arial"/>
        <family val="2"/>
      </rPr>
      <t xml:space="preserve">T1 | T1mi | T1mic |  T1a  | T1b | </t>
    </r>
    <r>
      <rPr>
        <sz val="8"/>
        <rFont val="Arial"/>
        <family val="2"/>
      </rPr>
      <t xml:space="preserve">T1c | T2 | T3 | T4 | T4a | T4b | T4c | T4d </t>
    </r>
  </si>
  <si>
    <r>
      <t xml:space="preserve">Präoperative Drahtmarkierung
</t>
    </r>
    <r>
      <rPr>
        <sz val="8"/>
        <color theme="2" tint="-0.749992370372631"/>
        <rFont val="Arial"/>
        <family val="2"/>
      </rPr>
      <t>(preoperative wire localisation)</t>
    </r>
  </si>
  <si>
    <r>
      <t xml:space="preserve">Fall
Operationsverlauf
</t>
    </r>
    <r>
      <rPr>
        <b/>
        <sz val="8"/>
        <rFont val="Arial"/>
        <family val="2"/>
      </rPr>
      <t>Drahtmarkierung - Präoperativ</t>
    </r>
  </si>
  <si>
    <r>
      <t xml:space="preserve">Alle </t>
    </r>
    <r>
      <rPr>
        <u/>
        <sz val="10"/>
        <color indexed="8"/>
        <rFont val="Arial"/>
        <family val="2"/>
      </rPr>
      <t>operierten Primärfälle</t>
    </r>
    <r>
      <rPr>
        <sz val="10"/>
        <color indexed="8"/>
        <rFont val="Arial"/>
        <family val="2"/>
      </rPr>
      <t xml:space="preserve"> mit präoperativer Drahtmarkierung gesteuert durch Mammographie oder Sonographie
</t>
    </r>
    <r>
      <rPr>
        <sz val="10"/>
        <color theme="2" tint="-0.749992370372631"/>
        <rFont val="Arial"/>
        <family val="2"/>
      </rPr>
      <t>(surgically treated primary cases with preoperative wire localisation guided by mammography or sonography)</t>
    </r>
  </si>
  <si>
    <r>
      <t xml:space="preserve">Alle Fälle im Nenner, die postoperativ in der Tumorkonferenz vorgestellt wurden
</t>
    </r>
    <r>
      <rPr>
        <sz val="10"/>
        <color theme="2" tint="-0.749992370372631"/>
        <rFont val="Arial"/>
        <family val="2"/>
      </rPr>
      <t>(cases in population which are presented in the postoperative tumour conference)</t>
    </r>
  </si>
  <si>
    <r>
      <t xml:space="preserve">Alle Primärfälle, die operiert wurden (BET und/oder Mastektomie)
</t>
    </r>
    <r>
      <rPr>
        <sz val="10"/>
        <color theme="2" tint="-0.749992370372631"/>
        <rFont val="Arial"/>
        <family val="2"/>
      </rPr>
      <t>(all primary cases with surgery (BCT and/or mastectomy))</t>
    </r>
  </si>
  <si>
    <r>
      <t xml:space="preserve">Alle Fälle, die nach Definition des EB Primärfälle des Zentrums sind
</t>
    </r>
    <r>
      <rPr>
        <sz val="10"/>
        <color theme="2" tint="-0.749992370372631"/>
        <rFont val="Arial"/>
        <family val="2"/>
      </rPr>
      <t>(all cases which are primary cases according to the definition)</t>
    </r>
  </si>
  <si>
    <r>
      <t xml:space="preserve">Psychoonkologische Betreuung (Gesprächsdauer ≥ 25 Min.)
</t>
    </r>
    <r>
      <rPr>
        <sz val="10"/>
        <color theme="2" tint="-0.749992370372631"/>
        <rFont val="Arial"/>
        <family val="2"/>
      </rPr>
      <t>(psycho-oncological care (length of consultation ≥ 25 min.))</t>
    </r>
  </si>
  <si>
    <r>
      <rPr>
        <u/>
        <sz val="10"/>
        <color theme="1"/>
        <rFont val="Arial"/>
        <family val="2"/>
      </rPr>
      <t>Primärfälle,</t>
    </r>
    <r>
      <rPr>
        <sz val="10"/>
        <color theme="1"/>
        <rFont val="Arial"/>
        <family val="2"/>
      </rPr>
      <t xml:space="preserve"> die stationär oder ambulant psychoonkologisch betreut wurden (Gesprächsdauer ≥ 25 Min.)
</t>
    </r>
    <r>
      <rPr>
        <sz val="10"/>
        <color theme="2" tint="-0.749992370372631"/>
        <rFont val="Arial"/>
        <family val="2"/>
      </rPr>
      <t>(primary cases who received psychooncological care (length of consultation ≥ 25 min.))</t>
    </r>
  </si>
  <si>
    <t>Ohne primär M1
(excluding patients with metastases at initial presentation)</t>
  </si>
  <si>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</si>
  <si>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</si>
  <si>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</si>
  <si>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r>
      <t xml:space="preserve">Nein. Gezählt wird </t>
    </r>
    <r>
      <rPr>
        <strike/>
        <sz val="9"/>
        <color rgb="FFFF0000"/>
        <rFont val="Arial"/>
        <family val="2"/>
      </rPr>
      <t>die alleinige endokrine Therapie. Die Kennzahl erfasst,</t>
    </r>
    <r>
      <rPr>
        <strike/>
        <sz val="9"/>
        <rFont val="Arial"/>
        <family val="2"/>
      </rPr>
      <t xml:space="preserve"> </t>
    </r>
    <r>
      <rPr>
        <sz val="9"/>
        <rFont val="Arial"/>
        <family val="2"/>
      </rPr>
      <t xml:space="preserve">wie häufig eine endokrine First-Line-Therapie in der metastasierten Situation durchgeführt wurde. Es werden keine sekundären endokrinen Therapien erfasst. Eine Kombination mit anderen Verfahren (OP, Radiatio </t>
    </r>
    <r>
      <rPr>
        <sz val="9"/>
        <color rgb="FFFF0000"/>
        <rFont val="Arial"/>
        <family val="2"/>
      </rPr>
      <t>bzw. anderen systemischen Therapien, die keine Chemotherapie sind</t>
    </r>
    <r>
      <rPr>
        <sz val="9"/>
        <rFont val="Arial"/>
        <family val="2"/>
      </rPr>
      <t>) ist möglich.</t>
    </r>
  </si>
  <si>
    <t xml:space="preserve">08.08.2019
Dürfen Primärfälle mit Fernmetastasierung im Nenner erfasst werden?
</t>
  </si>
  <si>
    <t>Nein, der Nenner ist auf Primärfälle mit ausschließlicher Mikrometastasierung beschränkt.</t>
  </si>
  <si>
    <r>
      <rPr>
        <sz val="9"/>
        <color rgb="FFFF0000"/>
        <rFont val="Arial"/>
        <family val="2"/>
      </rPr>
      <t>18.02.2019</t>
    </r>
    <r>
      <rPr>
        <sz val="9"/>
        <rFont val="Arial"/>
        <family val="2"/>
      </rPr>
      <t xml:space="preserve">
Dürfen systemische Kombinationstherapien oder sekundäre endokrine Therapien gezählt werden?</t>
    </r>
  </si>
  <si>
    <r>
      <rPr>
        <sz val="9"/>
        <color rgb="FFFF0000"/>
        <rFont val="Arial"/>
        <family val="2"/>
      </rPr>
      <t>18.02.2019</t>
    </r>
    <r>
      <rPr>
        <sz val="9"/>
        <rFont val="Arial"/>
        <family val="2"/>
      </rPr>
      <t xml:space="preserve">
Was bedeutet „endokrinbasierte Therapie“?</t>
    </r>
  </si>
  <si>
    <r>
      <t xml:space="preserve">Dies bedeutet, dass gleichzeitig </t>
    </r>
    <r>
      <rPr>
        <sz val="9"/>
        <color rgb="FFFF0000"/>
        <rFont val="Arial"/>
        <family val="2"/>
      </rPr>
      <t xml:space="preserve">andere systemische Therapien, die keine Chemotherapien sind </t>
    </r>
    <r>
      <rPr>
        <strike/>
        <sz val="9"/>
        <color rgb="FFFF0000"/>
        <rFont val="Arial"/>
        <family val="2"/>
      </rPr>
      <t>, eine AK-Therapie (sofern erforderlich)</t>
    </r>
    <r>
      <rPr>
        <sz val="9"/>
        <color rgb="FFFF0000"/>
        <rFont val="Arial"/>
        <family val="2"/>
      </rPr>
      <t xml:space="preserve"> </t>
    </r>
    <r>
      <rPr>
        <sz val="9"/>
        <rFont val="Arial"/>
        <family val="2"/>
      </rPr>
      <t xml:space="preserve">durchgeführt werden </t>
    </r>
    <r>
      <rPr>
        <sz val="9"/>
        <color rgb="FFFF0000"/>
        <rFont val="Arial"/>
        <family val="2"/>
      </rPr>
      <t>können</t>
    </r>
    <r>
      <rPr>
        <sz val="9"/>
        <rFont val="Arial"/>
        <family val="2"/>
      </rPr>
      <t xml:space="preserve"> </t>
    </r>
    <r>
      <rPr>
        <strike/>
        <sz val="9"/>
        <color rgb="FFFF0000"/>
        <rFont val="Arial"/>
        <family val="2"/>
      </rPr>
      <t>kann.</t>
    </r>
    <r>
      <rPr>
        <sz val="9"/>
        <color rgb="FFFF0000"/>
        <rFont val="Arial"/>
        <family val="2"/>
      </rPr>
      <t xml:space="preserve"> – sofern erforderlich (z.B. AK-Therapien oder Therapien mit einem CDK4/6- oder mTOR-Inhibitor). </t>
    </r>
    <r>
      <rPr>
        <sz val="9"/>
        <rFont val="Arial"/>
        <family val="2"/>
      </rPr>
      <t>Pat. mit vorausgegangener oder simultaner Chemotherapie können weiterhin nicht gezählt werden</t>
    </r>
  </si>
  <si>
    <t>08.08.2019
Müssen Patienten nach neoadjuvanter und operativer Therapie nochmals in der Tumorkonferenz vorgestellt werden?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</si>
  <si>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</si>
  <si>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</si>
  <si>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</si>
  <si>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r>
      <t>A |</t>
    </r>
    <r>
      <rPr>
        <sz val="8"/>
        <color rgb="FFFF0000"/>
        <rFont val="Arial"/>
        <family val="2"/>
      </rPr>
      <t xml:space="preserve"> I</t>
    </r>
    <r>
      <rPr>
        <sz val="8"/>
        <rFont val="Arial"/>
        <family val="2"/>
      </rPr>
      <t xml:space="preserve"> | leer </t>
    </r>
    <r>
      <rPr>
        <sz val="8"/>
        <color theme="2" tint="-0.749992370372631"/>
        <rFont val="Arial"/>
        <family val="2"/>
      </rPr>
      <t>(empty)</t>
    </r>
  </si>
  <si>
    <t>Ja, die Patienten müssen nochmals in der postoperativen Tumorkonferenz vorgestellt werden.</t>
  </si>
  <si>
    <r>
      <t xml:space="preserve">Nenner KN 20a:
</t>
    </r>
    <r>
      <rPr>
        <b/>
        <sz val="10"/>
        <color theme="2" tint="-0.749992370372631"/>
        <rFont val="Arial"/>
        <family val="2"/>
      </rPr>
      <t>(population indicator 20a)</t>
    </r>
  </si>
  <si>
    <r>
      <t xml:space="preserve">Zähler KN 20a:
</t>
    </r>
    <r>
      <rPr>
        <b/>
        <sz val="10"/>
        <color theme="2" tint="-0.749992370372631"/>
        <rFont val="Arial"/>
        <family val="2"/>
      </rPr>
      <t xml:space="preserve">(numerator indicator 20a) </t>
    </r>
  </si>
  <si>
    <r>
      <t xml:space="preserve">Nenner KN 20b:
</t>
    </r>
    <r>
      <rPr>
        <b/>
        <sz val="10"/>
        <color theme="2" tint="-0.749992370372631"/>
        <rFont val="Arial"/>
        <family val="2"/>
      </rPr>
      <t>(population indicator 20b)</t>
    </r>
  </si>
  <si>
    <r>
      <t xml:space="preserve">Zähler KN 20b:
</t>
    </r>
    <r>
      <rPr>
        <b/>
        <sz val="10"/>
        <color theme="2" tint="-0.749992370372631"/>
        <rFont val="Arial"/>
        <family val="2"/>
      </rPr>
      <t xml:space="preserve">(numerator indicator 20b) </t>
    </r>
  </si>
  <si>
    <r>
      <t xml:space="preserve">Nenner Nr. 20a
</t>
    </r>
    <r>
      <rPr>
        <sz val="10"/>
        <color theme="2" tint="-0.749992370372631"/>
        <rFont val="Arial"/>
        <family val="2"/>
      </rPr>
      <t>(population indicator 20a)</t>
    </r>
  </si>
  <si>
    <r>
      <t xml:space="preserve">Nenner Nr. 20b
</t>
    </r>
    <r>
      <rPr>
        <sz val="10"/>
        <color theme="2" tint="-0.749992370372631"/>
        <rFont val="Arial"/>
        <family val="2"/>
      </rPr>
      <t>(population indicator 20b)</t>
    </r>
  </si>
  <si>
    <t>Ungültige Ausprägung im Feld: Patienten-Ländererkennung</t>
  </si>
  <si>
    <r>
      <t xml:space="preserve">Stammdaten
</t>
    </r>
    <r>
      <rPr>
        <b/>
        <sz val="8"/>
        <color rgb="FFFF0000"/>
        <rFont val="Arial"/>
        <family val="2"/>
      </rPr>
      <t>Patienten-Länderkennung</t>
    </r>
  </si>
  <si>
    <t>Länderkennung nach ISO-3
z.B. DEU = Deutschland, CHE = Schweiz, FRA = Frankreich, …</t>
  </si>
  <si>
    <t>≠ J &amp; N &amp; leer (empty)</t>
  </si>
  <si>
    <t>Ungültige Ausprägung im Feld: Geschlecht</t>
  </si>
  <si>
    <r>
      <t xml:space="preserve">Stammdaten 
</t>
    </r>
    <r>
      <rPr>
        <b/>
        <sz val="8"/>
        <color rgb="FFFF0000"/>
        <rFont val="Arial"/>
        <family val="2"/>
      </rPr>
      <t>Geschlecht</t>
    </r>
  </si>
  <si>
    <r>
      <t xml:space="preserve">Fall
Fallinformationen
</t>
    </r>
    <r>
      <rPr>
        <b/>
        <sz val="8"/>
        <color rgb="FFFF0000"/>
        <rFont val="Arial"/>
        <family val="2"/>
      </rPr>
      <t>Zentrumsfall</t>
    </r>
  </si>
  <si>
    <t>Ungültige Ausprägung im Feld: Zentrumsfall</t>
  </si>
  <si>
    <t>Wenn Ausprägung nicht numerisch 
(if value is not numeric)</t>
  </si>
  <si>
    <r>
      <t xml:space="preserve">Stammdaten
</t>
    </r>
    <r>
      <rPr>
        <b/>
        <sz val="8"/>
        <color rgb="FFFF0000"/>
        <rFont val="Arial"/>
        <family val="2"/>
      </rPr>
      <t>Alter bei Erstdiagnose</t>
    </r>
  </si>
  <si>
    <t>Ungültige Ausprägung im Feld: Primärtumor oder Wiedererkrankung</t>
  </si>
  <si>
    <r>
      <t xml:space="preserve">Fall
Fallinformationen
</t>
    </r>
    <r>
      <rPr>
        <b/>
        <sz val="8"/>
        <color rgb="FFFF0000"/>
        <rFont val="Arial"/>
        <family val="2"/>
      </rPr>
      <t>Primärtumor oder Wiedererkrankung</t>
    </r>
  </si>
  <si>
    <t>≠ BZ</t>
  </si>
  <si>
    <t>Ungültige Ausprägung im Feld: 
Organ</t>
  </si>
  <si>
    <r>
      <t xml:space="preserve">Fall
Fallinformationen
</t>
    </r>
    <r>
      <rPr>
        <b/>
        <sz val="8"/>
        <color rgb="FFFF0000"/>
        <rFont val="Arial"/>
        <family val="2"/>
      </rPr>
      <t>Fall-ID; Organ</t>
    </r>
  </si>
  <si>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</si>
  <si>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</si>
  <si>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</si>
  <si>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</si>
  <si>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</si>
  <si>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</si>
  <si>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r>
      <t xml:space="preserve">Fall
Diagnose
</t>
    </r>
    <r>
      <rPr>
        <b/>
        <sz val="8"/>
        <color rgb="FFFF0000"/>
        <rFont val="Arial"/>
        <family val="2"/>
      </rPr>
      <t>Seitenlokalisation</t>
    </r>
    <r>
      <rPr>
        <sz val="8"/>
        <color rgb="FFFF0000"/>
        <rFont val="Arial"/>
        <family val="2"/>
      </rPr>
      <t xml:space="preserve">
</t>
    </r>
  </si>
  <si>
    <t>Ungültige Ausprägung im Feld: 
Diagnosesicherheit</t>
  </si>
  <si>
    <r>
      <t xml:space="preserve">Fall
Diagnose
</t>
    </r>
    <r>
      <rPr>
        <b/>
        <sz val="8"/>
        <color rgb="FFFF0000"/>
        <rFont val="Arial"/>
        <family val="2"/>
      </rPr>
      <t>Diagnosesicherheit</t>
    </r>
  </si>
  <si>
    <r>
      <t xml:space="preserve">Fall
Diagnose
</t>
    </r>
    <r>
      <rPr>
        <b/>
        <sz val="8"/>
        <color rgb="FFFF0000"/>
        <rFont val="Arial"/>
        <family val="2"/>
      </rPr>
      <t>Tumordiagnose (ICD-10)</t>
    </r>
  </si>
  <si>
    <t>Ungültige Ausprägung im Feld: 
Tumordiagnose (ICD-10)</t>
  </si>
  <si>
    <t>Ungültige Ausprägung im Feld: 
Histologie</t>
  </si>
  <si>
    <r>
      <t xml:space="preserve">Fall
Diagnose
</t>
    </r>
    <r>
      <rPr>
        <b/>
        <sz val="8"/>
        <color rgb="FFFF0000"/>
        <rFont val="Arial"/>
        <family val="2"/>
      </rPr>
      <t>Histologie</t>
    </r>
    <r>
      <rPr>
        <sz val="8"/>
        <color rgb="FFFF0000"/>
        <rFont val="Arial"/>
        <family val="2"/>
      </rPr>
      <t xml:space="preserve">
</t>
    </r>
  </si>
  <si>
    <t xml:space="preserve">TX | Tis | Tis(DCIS) | T0 | T1 | T1mi | T1mic | T1a  | T1b | T1c | T2 | T3 | T4 | T4a | T4b | T4c | T4d </t>
  </si>
  <si>
    <t>Ungültige Ausprägung im Feld: 
Prätherapeutisches T</t>
  </si>
  <si>
    <r>
      <t xml:space="preserve">Fall
Diagnose
</t>
    </r>
    <r>
      <rPr>
        <b/>
        <sz val="8"/>
        <color rgb="FFFF0000"/>
        <rFont val="Arial"/>
        <family val="2"/>
      </rPr>
      <t xml:space="preserve">Prätherapeutisches T- c/p </t>
    </r>
  </si>
  <si>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</si>
  <si>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</si>
  <si>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</si>
  <si>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</si>
  <si>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</si>
  <si>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</si>
  <si>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</si>
  <si>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</si>
  <si>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</si>
  <si>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</si>
  <si>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</si>
  <si>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</si>
  <si>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</si>
  <si>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</si>
  <si>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</si>
  <si>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</si>
  <si>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</si>
  <si>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r>
      <t xml:space="preserve">Fall
Diagnose
</t>
    </r>
    <r>
      <rPr>
        <b/>
        <sz val="8"/>
        <color rgb="FFFF0000"/>
        <rFont val="Arial"/>
        <family val="2"/>
      </rPr>
      <t xml:space="preserve">Prätherapeutisches N- c/p </t>
    </r>
  </si>
  <si>
    <t>The data item "prefix c/p, pre-therapeutic N" contains invalid characters.</t>
  </si>
  <si>
    <t xml:space="preserve">Ungültige Ausprägung im Feld: 
Prätherapeutisches N- c/p </t>
  </si>
  <si>
    <r>
      <t xml:space="preserve">Fall
Diagnose
</t>
    </r>
    <r>
      <rPr>
        <b/>
        <sz val="8"/>
        <color rgb="FFFF0000"/>
        <rFont val="Arial"/>
        <family val="2"/>
      </rPr>
      <t xml:space="preserve">Prätherapeutisches M- c/p </t>
    </r>
  </si>
  <si>
    <r>
      <t xml:space="preserve">Fall
Diagnose
</t>
    </r>
    <r>
      <rPr>
        <b/>
        <sz val="8"/>
        <color rgb="FFFF0000"/>
        <rFont val="Arial"/>
        <family val="2"/>
      </rPr>
      <t>Prätherapeutisches M</t>
    </r>
  </si>
  <si>
    <t xml:space="preserve">Ungültige Ausprägung im Feld: 
Prätherapeutisches M </t>
  </si>
  <si>
    <t>The data item "pre-therapeutic M" contains invalid characters.</t>
  </si>
  <si>
    <r>
      <t xml:space="preserve">Fall
Diagnose
</t>
    </r>
    <r>
      <rPr>
        <b/>
        <sz val="8"/>
        <color rgb="FFFF0000"/>
        <rFont val="Arial"/>
        <family val="2"/>
      </rPr>
      <t>Prätherapeutisches N</t>
    </r>
  </si>
  <si>
    <t>Ungültige Ausprägung im Feld: 
Prätherapeutisches N</t>
  </si>
  <si>
    <t>The data item "pre-therapeutic N" contains invalid characters.</t>
  </si>
  <si>
    <r>
      <t>NX | N0 | N0(sn) | N1 | N1mi | N1a | N1b | N1c | N2 | N2a | N2b | N3 | N3a | N3b | N3c</t>
    </r>
    <r>
      <rPr>
        <b/>
        <sz val="8"/>
        <color rgb="FFFF0000"/>
        <rFont val="Arial"/>
        <family val="2"/>
      </rPr>
      <t xml:space="preserve"> </t>
    </r>
  </si>
  <si>
    <r>
      <t xml:space="preserve">Fall
Diagnose
</t>
    </r>
    <r>
      <rPr>
        <b/>
        <sz val="8"/>
        <color rgb="FFFF0000"/>
        <rFont val="Arial"/>
        <family val="2"/>
      </rPr>
      <t>Histologie Grading</t>
    </r>
  </si>
  <si>
    <t>Ungültige Ausprägung im Feld: 
Histologie Grading</t>
  </si>
  <si>
    <t>The data item "grading" contains invalid characters.</t>
  </si>
  <si>
    <r>
      <t xml:space="preserve">Fall
Diagnose
</t>
    </r>
    <r>
      <rPr>
        <b/>
        <sz val="8"/>
        <color rgb="FFFF0000"/>
        <rFont val="Arial"/>
        <family val="2"/>
      </rPr>
      <t>Rezeptor-Status (Hormonrezeptor-Status)</t>
    </r>
  </si>
  <si>
    <t>Ungültige Ausprägung im Feld: 
Rezeptor-Status (Hormonrezeptor-Status)</t>
  </si>
  <si>
    <t>The data item "steroid receptor status" contains invalid characters.</t>
  </si>
  <si>
    <r>
      <t xml:space="preserve">Fall
Diagnose
</t>
    </r>
    <r>
      <rPr>
        <b/>
        <sz val="8"/>
        <color rgb="FFFF0000"/>
        <rFont val="Arial"/>
        <family val="2"/>
      </rPr>
      <t>HER2-Status</t>
    </r>
  </si>
  <si>
    <t>Ungültige Ausprägung im Feld: 
HER2-Status</t>
  </si>
  <si>
    <t>The data item "HER2 status" contains invalid characters.</t>
  </si>
  <si>
    <t>1 | 2 | 3 | 4 | X</t>
  </si>
  <si>
    <t xml:space="preserve">BZ
</t>
  </si>
  <si>
    <t>ZF | NZF</t>
  </si>
  <si>
    <r>
      <t>Fall
Tumorkonferenz</t>
    </r>
    <r>
      <rPr>
        <b/>
        <strike/>
        <sz val="8"/>
        <color rgb="FFFF0000"/>
        <rFont val="Arial"/>
        <family val="2"/>
      </rPr>
      <t xml:space="preserve">
</t>
    </r>
    <r>
      <rPr>
        <b/>
        <sz val="8"/>
        <color rgb="FFFF0000"/>
        <rFont val="Arial"/>
        <family val="2"/>
      </rPr>
      <t>Zeitpunkt</t>
    </r>
  </si>
  <si>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</si>
  <si>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</si>
  <si>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</si>
  <si>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</si>
  <si>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</si>
  <si>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</si>
  <si>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r>
      <t xml:space="preserve">Fall
Operationsverlauf
</t>
    </r>
    <r>
      <rPr>
        <b/>
        <sz val="8"/>
        <color rgb="FFFF0000"/>
        <rFont val="Arial"/>
        <family val="2"/>
      </rPr>
      <t>Drathmarkierung - Präoperativ</t>
    </r>
  </si>
  <si>
    <t>Ungültige Ausprägung im Feld: 
Präparatröngten-Intraoperativ</t>
  </si>
  <si>
    <t>The data item "intra-operative specimen x-ray" contains invalid characters.</t>
  </si>
  <si>
    <r>
      <t>Fall
Operationsverlauf</t>
    </r>
    <r>
      <rPr>
        <b/>
        <strike/>
        <sz val="8"/>
        <color rgb="FFFF0000"/>
        <rFont val="Arial"/>
        <family val="2"/>
      </rPr>
      <t xml:space="preserve">
</t>
    </r>
    <r>
      <rPr>
        <b/>
        <sz val="8"/>
        <color rgb="FFFF0000"/>
        <rFont val="Arial"/>
        <family val="2"/>
      </rPr>
      <t>Präparatröngten-Intraoperativ</t>
    </r>
  </si>
  <si>
    <t>≠ I &amp; P &amp; B &amp; N &amp; leer (empty)</t>
  </si>
  <si>
    <t>Ungültige Ausprägung im Feld: 
Komplikationen</t>
  </si>
  <si>
    <t>The data item "complications" contains invalid characters.</t>
  </si>
  <si>
    <r>
      <t xml:space="preserve">Fall
Operationsverlauf
</t>
    </r>
    <r>
      <rPr>
        <b/>
        <sz val="8"/>
        <color rgb="FFFF0000"/>
        <rFont val="Arial"/>
        <family val="2"/>
      </rPr>
      <t>Komplikationen</t>
    </r>
  </si>
  <si>
    <t>I | P | B | N | leer (empty)</t>
  </si>
  <si>
    <t>Ungültige Ausprägung im Feld: 
Revisionsoperation</t>
  </si>
  <si>
    <t>The data item "revision surgery" contains invalid characters.</t>
  </si>
  <si>
    <r>
      <t xml:space="preserve">Fall
Operationsverlauf
</t>
    </r>
    <r>
      <rPr>
        <b/>
        <sz val="8"/>
        <color rgb="FFFF0000"/>
        <rFont val="Arial"/>
        <family val="2"/>
      </rPr>
      <t>Revisionsoperation</t>
    </r>
  </si>
  <si>
    <r>
      <t xml:space="preserve">Fall
Operationsverlauf
</t>
    </r>
    <r>
      <rPr>
        <b/>
        <sz val="8"/>
        <color rgb="FFFF0000"/>
        <rFont val="Arial"/>
        <family val="2"/>
      </rPr>
      <t>Rekonstruktion</t>
    </r>
  </si>
  <si>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</si>
  <si>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</si>
  <si>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</si>
  <si>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</si>
  <si>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</si>
  <si>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r>
      <t xml:space="preserve">Fall
Operationsverlauf
</t>
    </r>
    <r>
      <rPr>
        <b/>
        <sz val="8"/>
        <color rgb="FFFF0000"/>
        <rFont val="Arial"/>
        <family val="2"/>
      </rPr>
      <t>Sentinellymphknoten-Entfernung</t>
    </r>
  </si>
  <si>
    <t>Ungültige Ausprägung im Feld: 
Axilladissektion</t>
  </si>
  <si>
    <t>The data item "axillary lymph node dissection" contains invalid characters.</t>
  </si>
  <si>
    <r>
      <t xml:space="preserve">Fall
Operationsverlauf
</t>
    </r>
    <r>
      <rPr>
        <b/>
        <sz val="8"/>
        <color rgb="FFFF0000"/>
        <rFont val="Arial"/>
        <family val="2"/>
      </rPr>
      <t>Axilladissektion</t>
    </r>
  </si>
  <si>
    <t>y | leer (empty)</t>
  </si>
  <si>
    <t>≠ y &amp; leer (empty)</t>
  </si>
  <si>
    <t>Ungültige Ausprägung im Feld: 
pathologisches TNM - y</t>
  </si>
  <si>
    <t>The data item "prefix y, pathologic TNM" contains invalid characters.</t>
  </si>
  <si>
    <t>The data item "pathologic Stage pT" contains invalid characters.</t>
  </si>
  <si>
    <r>
      <t xml:space="preserve">Fall
Postoperative Histologie 
</t>
    </r>
    <r>
      <rPr>
        <b/>
        <sz val="8"/>
        <color rgb="FFFF0000"/>
        <rFont val="Arial"/>
        <family val="2"/>
      </rPr>
      <t>pathologisches TNM - y</t>
    </r>
  </si>
  <si>
    <r>
      <t>NX | N0 | N0(sn) | N1 | N1mi | N1a | N1b | N1c |  N2 | N2a | N2b | N3 | N3a | N3b | N3c</t>
    </r>
    <r>
      <rPr>
        <b/>
        <sz val="8"/>
        <color rgb="FFFF0000"/>
        <rFont val="Arial"/>
        <family val="2"/>
      </rPr>
      <t xml:space="preserve"> </t>
    </r>
  </si>
  <si>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</si>
  <si>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</si>
  <si>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</si>
  <si>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</si>
  <si>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</si>
  <si>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</si>
  <si>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r>
      <t xml:space="preserve">Fall
Postoperative Histologie 
</t>
    </r>
    <r>
      <rPr>
        <b/>
        <sz val="8"/>
        <color rgb="FFFF0000"/>
        <rFont val="Arial"/>
        <family val="2"/>
      </rPr>
      <t>Grading</t>
    </r>
  </si>
  <si>
    <r>
      <t xml:space="preserve">Fall
Postoperative Histologie 
</t>
    </r>
    <r>
      <rPr>
        <b/>
        <sz val="8"/>
        <color rgb="FFFF0000"/>
        <rFont val="Arial"/>
        <family val="2"/>
      </rPr>
      <t>Histologie</t>
    </r>
  </si>
  <si>
    <r>
      <t xml:space="preserve">Fall
Postoperative Histologie 
</t>
    </r>
    <r>
      <rPr>
        <b/>
        <sz val="8"/>
        <color rgb="FFFF0000"/>
        <rFont val="Arial"/>
        <family val="2"/>
      </rPr>
      <t>Residualstatus lokal</t>
    </r>
  </si>
  <si>
    <t>Ungültige Ausprägung im Feld: 
Residualstatus lokal</t>
  </si>
  <si>
    <t>The data item "residual tumour" contains invalid characters.</t>
  </si>
  <si>
    <t>J | G | N | leer (empty)</t>
  </si>
  <si>
    <r>
      <t xml:space="preserve">Fall
Postoperative Histologie 
</t>
    </r>
    <r>
      <rPr>
        <b/>
        <sz val="8"/>
        <color rgb="FFFF0000"/>
        <rFont val="Arial"/>
        <family val="2"/>
      </rPr>
      <t>Abstand Resektionsrand</t>
    </r>
  </si>
  <si>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</si>
  <si>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</si>
  <si>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</si>
  <si>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</si>
  <si>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</si>
  <si>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r>
      <t xml:space="preserve">Fall
Postoperative Histologie 
</t>
    </r>
    <r>
      <rPr>
        <b/>
        <sz val="8"/>
        <color rgb="FFFF0000"/>
        <rFont val="Arial"/>
        <family val="2"/>
      </rPr>
      <t>Minimaler Sicherheitsabstand</t>
    </r>
  </si>
  <si>
    <t>Ungültige Ausprägung im Feld: 
Empfehlung Strahlentherapie</t>
  </si>
  <si>
    <t>The data item "recommendation radiotherapy" contains invalid characters.</t>
  </si>
  <si>
    <r>
      <t xml:space="preserve">Fall
Strahlentherapie
</t>
    </r>
    <r>
      <rPr>
        <b/>
        <sz val="8"/>
        <color rgb="FFFF0000"/>
        <rFont val="Arial"/>
        <family val="2"/>
      </rPr>
      <t>Empfehlung</t>
    </r>
  </si>
  <si>
    <r>
      <t xml:space="preserve">Fall
Strahlentherapie
</t>
    </r>
    <r>
      <rPr>
        <b/>
        <sz val="8"/>
        <color rgb="FFFF0000"/>
        <rFont val="Arial"/>
        <family val="2"/>
      </rPr>
      <t>Therapiezeitpunkt</t>
    </r>
  </si>
  <si>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</si>
  <si>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</si>
  <si>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</si>
  <si>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</si>
  <si>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r>
      <t xml:space="preserve">Fall
Systemische Therapie
</t>
    </r>
    <r>
      <rPr>
        <b/>
        <sz val="8"/>
        <color rgb="FFFF0000"/>
        <rFont val="Arial"/>
        <family val="2"/>
      </rPr>
      <t>Empfehlung</t>
    </r>
  </si>
  <si>
    <t xml:space="preserve">CHE | ETH | TRA </t>
  </si>
  <si>
    <r>
      <t xml:space="preserve">Fall
Systemische Therapie
</t>
    </r>
    <r>
      <rPr>
        <b/>
        <sz val="8"/>
        <color rgb="FFFF0000"/>
        <rFont val="Arial"/>
        <family val="2"/>
      </rPr>
      <t>Art der Systemischen Therapie</t>
    </r>
  </si>
  <si>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</si>
  <si>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</si>
  <si>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</si>
  <si>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</si>
  <si>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Fall
Systemische Therapie
</t>
    </r>
    <r>
      <rPr>
        <b/>
        <sz val="8"/>
        <color rgb="FFFF0000"/>
        <rFont val="Arial"/>
        <family val="2"/>
      </rPr>
      <t>Therapiezeitpunkt</t>
    </r>
  </si>
  <si>
    <r>
      <t xml:space="preserve">Prozess
</t>
    </r>
    <r>
      <rPr>
        <b/>
        <sz val="9"/>
        <color theme="2" tint="-0.749992370372631"/>
        <rFont val="Arial"/>
        <family val="2"/>
      </rPr>
      <t>(process)</t>
    </r>
  </si>
  <si>
    <r>
      <t xml:space="preserve">Fall
Prozess </t>
    </r>
    <r>
      <rPr>
        <b/>
        <sz val="8"/>
        <color rgb="FFFF0000"/>
        <rFont val="Arial"/>
        <family val="2"/>
      </rPr>
      <t xml:space="preserve">
Psychoonkologische Betreuung</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</si>
  <si>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</si>
  <si>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</si>
  <si>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</si>
  <si>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</si>
  <si>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</si>
  <si>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r>
      <t xml:space="preserve">Fall
Prozess
</t>
    </r>
    <r>
      <rPr>
        <b/>
        <sz val="8"/>
        <color rgb="FFFF0000"/>
        <rFont val="Arial"/>
        <family val="2"/>
      </rPr>
      <t>Beratung Sozialdienst</t>
    </r>
  </si>
  <si>
    <t>Ungültige Ausprägung im Feld: 
Meldung Krebsregister</t>
  </si>
  <si>
    <t>The data item "report cancer registry" contains invalid characters.</t>
  </si>
  <si>
    <r>
      <t xml:space="preserve">Fall
Prozess
</t>
    </r>
    <r>
      <rPr>
        <b/>
        <sz val="8"/>
        <color rgb="FFFF0000"/>
        <rFont val="Arial"/>
        <family val="2"/>
      </rPr>
      <t>Meldung Krebsregister</t>
    </r>
  </si>
  <si>
    <t>Ungültige Ausprägung im Feld: 
Vitalstatus Patientin</t>
  </si>
  <si>
    <t>The data item "life status" contains invalid characters.</t>
  </si>
  <si>
    <r>
      <t xml:space="preserve">Fall
Follow-Up
</t>
    </r>
    <r>
      <rPr>
        <b/>
        <sz val="8"/>
        <color rgb="FFFF0000"/>
        <rFont val="Arial"/>
        <family val="2"/>
      </rPr>
      <t>Vitalstatus Patientin</t>
    </r>
  </si>
  <si>
    <t>Ungültige Ausprägung im Feld: 
Tumorstatus lokal</t>
  </si>
  <si>
    <t>The data item "local recurrence" contains invalid characters.</t>
  </si>
  <si>
    <r>
      <t xml:space="preserve">Fall
Follow-Up
</t>
    </r>
    <r>
      <rPr>
        <b/>
        <sz val="8"/>
        <color rgb="FFFF0000"/>
        <rFont val="Arial"/>
        <family val="2"/>
      </rPr>
      <t>Tumorstatus lokal</t>
    </r>
    <r>
      <rPr>
        <sz val="8"/>
        <color rgb="FFFF0000"/>
        <rFont val="Arial"/>
        <family val="2"/>
      </rPr>
      <t xml:space="preserve">
</t>
    </r>
  </si>
  <si>
    <t>Ungültige Ausprägung im Feld: 
Tumorstatus Lymphknoten</t>
  </si>
  <si>
    <t>The data item "lymph node recurrence" contains invalid characters.</t>
  </si>
  <si>
    <r>
      <t xml:space="preserve">Fall
Follow-Up
</t>
    </r>
    <r>
      <rPr>
        <b/>
        <sz val="8"/>
        <color rgb="FFFF0000"/>
        <rFont val="Arial"/>
        <family val="2"/>
      </rPr>
      <t>Tumorstatus Lymphknoten</t>
    </r>
  </si>
  <si>
    <r>
      <t xml:space="preserve">Fall
Follow-Up
</t>
    </r>
    <r>
      <rPr>
        <b/>
        <sz val="8"/>
        <color rgb="FFFF0000"/>
        <rFont val="Arial"/>
        <family val="2"/>
      </rPr>
      <t>Fernmetastasen</t>
    </r>
  </si>
  <si>
    <t>Ungültige Ausprägung im Feld: 
Fernmetastasen</t>
  </si>
  <si>
    <t>The data item "metastasis" contains invalid characters.</t>
  </si>
  <si>
    <t>Ungültige Ausprägung im Feld: 
Tumorstatus gesamt</t>
  </si>
  <si>
    <t>The data item "tumour stage" contains invalid characters.</t>
  </si>
  <si>
    <r>
      <t xml:space="preserve">Fall
Follow-Up
</t>
    </r>
    <r>
      <rPr>
        <b/>
        <sz val="8"/>
        <color rgb="FFFF0000"/>
        <rFont val="Arial"/>
        <family val="2"/>
      </rPr>
      <t>Tumorstatus gesamt</t>
    </r>
    <r>
      <rPr>
        <sz val="8"/>
        <color rgb="FFFF0000"/>
        <rFont val="Arial"/>
        <family val="2"/>
      </rPr>
      <t xml:space="preserve">
</t>
    </r>
  </si>
  <si>
    <t>Ungültige Ausprägung im Feld: 
Zweittumor</t>
  </si>
  <si>
    <t>The data item "secondary tumour" contains invalid characters.</t>
  </si>
  <si>
    <r>
      <t xml:space="preserve">Fall
Follow-Up
</t>
    </r>
    <r>
      <rPr>
        <b/>
        <sz val="8"/>
        <color rgb="FFFF0000"/>
        <rFont val="Arial"/>
        <family val="2"/>
      </rPr>
      <t>Zweittumor</t>
    </r>
  </si>
  <si>
    <t>Ungültige Ausprägung im Feld: 
Quelle</t>
  </si>
  <si>
    <t>The data item "source" contains invalid characters.</t>
  </si>
  <si>
    <r>
      <t xml:space="preserve">Fall
Follow-Up
</t>
    </r>
    <r>
      <rPr>
        <b/>
        <sz val="8"/>
        <color rgb="FFFF0000"/>
        <rFont val="Arial"/>
        <family val="2"/>
      </rPr>
      <t xml:space="preserve">Quelle </t>
    </r>
  </si>
  <si>
    <r>
      <rPr>
        <sz val="8"/>
        <rFont val="Arial"/>
        <family val="2"/>
      </rPr>
      <t>W = weiblich
M = männlich</t>
    </r>
    <r>
      <rPr>
        <sz val="8"/>
        <color rgb="FFFF0000"/>
        <rFont val="Arial"/>
        <family val="2"/>
      </rPr>
      <t xml:space="preserve">
D = divers
U = unbekannt
</t>
    </r>
    <r>
      <rPr>
        <strike/>
        <sz val="8"/>
        <color rgb="FFFF0000"/>
        <rFont val="Arial"/>
        <family val="2"/>
      </rPr>
      <t>X = unbekannt/Sonstiges/ intersexuell</t>
    </r>
  </si>
  <si>
    <t xml:space="preserve">Ungültige Ausprägung im Feld: 
Prätherapeutisches M- c/p </t>
  </si>
  <si>
    <t>The data item "prefix c/p, pre-therapeutic M" contains invalid characters.</t>
  </si>
  <si>
    <r>
      <t>W | M |</t>
    </r>
    <r>
      <rPr>
        <sz val="8"/>
        <color rgb="FFFF0000"/>
        <rFont val="Arial"/>
        <family val="2"/>
      </rPr>
      <t xml:space="preserve"> D | U </t>
    </r>
  </si>
  <si>
    <r>
      <t xml:space="preserve">M | W | </t>
    </r>
    <r>
      <rPr>
        <sz val="8"/>
        <color rgb="FFFF0000"/>
        <rFont val="Arial"/>
        <family val="2"/>
      </rPr>
      <t>D</t>
    </r>
    <r>
      <rPr>
        <sz val="8"/>
        <rFont val="Arial"/>
        <family val="2"/>
      </rPr>
      <t xml:space="preserve"> |</t>
    </r>
    <r>
      <rPr>
        <sz val="8"/>
        <color rgb="FFFF0000"/>
        <rFont val="Arial"/>
        <family val="2"/>
      </rPr>
      <t xml:space="preserve"> U | </t>
    </r>
    <r>
      <rPr>
        <strike/>
        <sz val="8"/>
        <color rgb="FFFF0000"/>
        <rFont val="Arial"/>
        <family val="2"/>
      </rPr>
      <t>X</t>
    </r>
  </si>
  <si>
    <r>
      <t xml:space="preserve">M | W | </t>
    </r>
    <r>
      <rPr>
        <sz val="8"/>
        <color rgb="FFFF0000"/>
        <rFont val="Arial"/>
        <family val="2"/>
      </rPr>
      <t xml:space="preserve">D | U | </t>
    </r>
    <r>
      <rPr>
        <strike/>
        <sz val="8"/>
        <color rgb="FFFF0000"/>
        <rFont val="Arial"/>
        <family val="2"/>
      </rPr>
      <t>X</t>
    </r>
  </si>
  <si>
    <r>
      <t xml:space="preserve">M | </t>
    </r>
    <r>
      <rPr>
        <sz val="8"/>
        <color rgb="FFFF0000"/>
        <rFont val="Arial"/>
        <family val="2"/>
      </rPr>
      <t xml:space="preserve">D | U | </t>
    </r>
    <r>
      <rPr>
        <strike/>
        <sz val="8"/>
        <color rgb="FFFF0000"/>
        <rFont val="Arial"/>
        <family val="2"/>
      </rPr>
      <t>X</t>
    </r>
  </si>
  <si>
    <r>
      <t xml:space="preserve">W | M | D | U | </t>
    </r>
    <r>
      <rPr>
        <strike/>
        <sz val="8"/>
        <color rgb="FFFF0000"/>
        <rFont val="Arial"/>
        <family val="2"/>
      </rPr>
      <t>X</t>
    </r>
  </si>
  <si>
    <r>
      <t xml:space="preserve">W | M | </t>
    </r>
    <r>
      <rPr>
        <sz val="8"/>
        <color rgb="FFFF0000"/>
        <rFont val="Arial"/>
        <family val="2"/>
      </rPr>
      <t xml:space="preserve">D | U | </t>
    </r>
    <r>
      <rPr>
        <strike/>
        <sz val="8"/>
        <color rgb="FFFF0000"/>
        <rFont val="Arial"/>
        <family val="2"/>
      </rPr>
      <t>X</t>
    </r>
  </si>
  <si>
    <r>
      <t xml:space="preserve">Stammdaten 
</t>
    </r>
    <r>
      <rPr>
        <b/>
        <sz val="8"/>
        <color theme="1"/>
        <rFont val="Arial"/>
        <family val="2"/>
      </rPr>
      <t>Geschlecht</t>
    </r>
    <r>
      <rPr>
        <b/>
        <sz val="9"/>
        <color rgb="FFFF0000"/>
        <rFont val="Arial"/>
        <family val="2"/>
      </rPr>
      <t xml:space="preserve"> = M | D | U </t>
    </r>
    <r>
      <rPr>
        <b/>
        <strike/>
        <sz val="9"/>
        <color rgb="FFFF0000"/>
        <rFont val="Arial"/>
        <family val="2"/>
      </rPr>
      <t>| X</t>
    </r>
  </si>
  <si>
    <r>
      <rPr>
        <sz val="8"/>
        <rFont val="Calibri"/>
        <family val="2"/>
      </rPr>
      <t xml:space="preserve">≠ </t>
    </r>
    <r>
      <rPr>
        <sz val="8"/>
        <rFont val="Arial"/>
        <family val="2"/>
      </rPr>
      <t>DCIS | Invasiv</t>
    </r>
  </si>
  <si>
    <r>
      <rPr>
        <sz val="8"/>
        <color rgb="FFFF0000"/>
        <rFont val="Arial"/>
        <family val="2"/>
      </rPr>
      <t xml:space="preserve">selbsterklärend
</t>
    </r>
    <r>
      <rPr>
        <strike/>
        <sz val="8"/>
        <color rgb="FFFF0000"/>
        <rFont val="Arial"/>
        <family val="2"/>
      </rPr>
      <t>Hinweis zu der Berechnung in den Basisdaten (EXCEL Brustkrebszentren):
X wird in den Basisdaten den männlichen Patienten zugeordnet.</t>
    </r>
  </si>
  <si>
    <r>
      <t xml:space="preserve">self-explanatory
</t>
    </r>
    <r>
      <rPr>
        <strike/>
        <sz val="8"/>
        <color rgb="FFFF0000"/>
        <rFont val="Arial"/>
        <family val="2"/>
      </rPr>
      <t>Note about the calculation in the basic data (EXCEL Breast Cancer Centres):</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</si>
  <si>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</si>
  <si>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Gesamtbetracht.</t>
  </si>
  <si>
    <t>KM_Filter</t>
  </si>
  <si>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</si>
  <si>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</si>
  <si>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</si>
  <si>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</si>
  <si>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</si>
  <si>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</si>
  <si>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</si>
  <si>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</si>
  <si>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</si>
  <si>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</si>
  <si>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</si>
  <si>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</si>
  <si>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r>
      <t>≠ NX &amp; N0 &amp; N0(sn) &amp; N1 &amp; N1mi &amp; N1a &amp; N1b &amp; N1c &amp; N2 &amp; N2a &amp; N2b &amp; N3 &amp; N3a &amp; N3b &amp; N3c</t>
    </r>
    <r>
      <rPr>
        <b/>
        <sz val="8"/>
        <color rgb="FFFF0000"/>
        <rFont val="Arial"/>
        <family val="2"/>
      </rPr>
      <t xml:space="preserve"> </t>
    </r>
    <r>
      <rPr>
        <sz val="8"/>
        <color rgb="FFFF0000"/>
        <rFont val="Arial"/>
        <family val="2"/>
      </rPr>
      <t>&amp; leer (empty)</t>
    </r>
  </si>
  <si>
    <t>≠ TX &amp; Tis &amp; Tis(DCIS) &amp; T0 &amp; T1 &amp; T1mi &amp; T1mic &amp; T1a &amp; T1b &amp; T1c &amp; T2 &amp; T3 &amp; T4 &amp; T4a &amp; T4b &amp; T4c &amp; T4d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</si>
  <si>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</si>
  <si>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</si>
  <si>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</si>
  <si>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</si>
  <si>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</si>
  <si>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</si>
  <si>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</si>
  <si>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</si>
  <si>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</si>
  <si>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</si>
  <si>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</si>
  <si>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</si>
  <si>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r>
      <t xml:space="preserve">W = female
M = male
</t>
    </r>
    <r>
      <rPr>
        <sz val="8"/>
        <color rgb="FFFF0000"/>
        <rFont val="Arial"/>
        <family val="2"/>
      </rPr>
      <t>D = non-binary
U = unknown</t>
    </r>
    <r>
      <rPr>
        <sz val="8"/>
        <rFont val="Arial"/>
        <family val="2"/>
      </rPr>
      <t xml:space="preserve">
</t>
    </r>
    <r>
      <rPr>
        <strike/>
        <sz val="8"/>
        <color rgb="FFFF0000"/>
        <rFont val="Arial"/>
        <family val="2"/>
      </rPr>
      <t>X = unknown</t>
    </r>
  </si>
  <si>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color rgb="FFFF0000"/>
        <rFont val="Arial"/>
        <family val="2"/>
      </rPr>
      <t>Divers (non-binary) |</t>
    </r>
    <r>
      <rPr>
        <sz val="10"/>
        <color theme="1"/>
        <rFont val="Arial"/>
        <family val="2"/>
      </rPr>
      <t xml:space="preserve"> </t>
    </r>
    <r>
      <rPr>
        <sz val="10"/>
        <rFont val="Arial"/>
        <family val="2"/>
      </rPr>
      <t>Unbekannt (Unknown)</t>
    </r>
  </si>
  <si>
    <r>
      <t xml:space="preserve">Männlich </t>
    </r>
    <r>
      <rPr>
        <sz val="9"/>
        <color theme="2" tint="-0.749992370372631"/>
        <rFont val="Arial"/>
        <family val="2"/>
      </rPr>
      <t>(male)</t>
    </r>
    <r>
      <rPr>
        <sz val="9"/>
        <color theme="1"/>
        <rFont val="Arial"/>
        <family val="2"/>
      </rPr>
      <t xml:space="preserve"> = M
Weiblich </t>
    </r>
    <r>
      <rPr>
        <sz val="9"/>
        <color theme="2" tint="-0.749992370372631"/>
        <rFont val="Arial"/>
        <family val="2"/>
      </rPr>
      <t xml:space="preserve">(female) </t>
    </r>
    <r>
      <rPr>
        <sz val="9"/>
        <color theme="1"/>
        <rFont val="Arial"/>
        <family val="2"/>
      </rPr>
      <t xml:space="preserve">= W
</t>
    </r>
    <r>
      <rPr>
        <sz val="9"/>
        <color rgb="FFFF0000"/>
        <rFont val="Arial"/>
        <family val="2"/>
      </rPr>
      <t>Divers (non-binary) = D</t>
    </r>
    <r>
      <rPr>
        <sz val="9"/>
        <color theme="1"/>
        <rFont val="Arial"/>
        <family val="2"/>
      </rPr>
      <t xml:space="preserve">
Unbekannt </t>
    </r>
    <r>
      <rPr>
        <sz val="9"/>
        <color theme="2" tint="-0.749992370372631"/>
        <rFont val="Arial"/>
        <family val="2"/>
      </rPr>
      <t>(unknown)</t>
    </r>
    <r>
      <rPr>
        <sz val="9"/>
        <color theme="1"/>
        <rFont val="Arial"/>
        <family val="2"/>
      </rPr>
      <t xml:space="preserve"> = </t>
    </r>
    <r>
      <rPr>
        <strike/>
        <sz val="9"/>
        <color rgb="FFFF0000"/>
        <rFont val="Arial"/>
        <family val="2"/>
      </rPr>
      <t>X</t>
    </r>
    <r>
      <rPr>
        <sz val="9"/>
        <color rgb="FFFF0000"/>
        <rFont val="Arial"/>
        <family val="2"/>
      </rPr>
      <t xml:space="preserve"> U</t>
    </r>
  </si>
  <si>
    <r>
      <t>KB-23 (Lymphabflussgebiet</t>
    </r>
    <r>
      <rPr>
        <u/>
        <sz val="11"/>
        <color rgb="FF00B050"/>
        <rFont val="Arial"/>
        <family val="2"/>
      </rPr>
      <t>e</t>
    </r>
    <r>
      <rPr>
        <u/>
        <sz val="11"/>
        <color theme="3"/>
        <rFont val="Arial"/>
        <family val="2"/>
      </rPr>
      <t>)</t>
    </r>
  </si>
  <si>
    <t>≠ leer (empty) &amp; numerische Angabe, z.B. &gt;1, &lt;1 oder "eins" 
(no numeric value, e.g. &gt;1, &lt;1 or "eins")</t>
  </si>
  <si>
    <r>
      <rPr>
        <sz val="11"/>
        <color indexed="8"/>
        <rFont val="Arial"/>
        <family val="2"/>
      </rPr>
      <t>OncoBox Brust (OncoBox Breast Cancer)</t>
    </r>
    <r>
      <rPr>
        <b/>
        <sz val="11"/>
        <color indexed="8"/>
        <rFont val="Arial"/>
        <family val="2"/>
      </rPr>
      <t xml:space="preserve">
KB 1 - Postoperative Fallbesprechung
(</t>
    </r>
    <r>
      <rPr>
        <b/>
        <sz val="11"/>
        <color theme="2" tint="-0.749992370372631"/>
        <rFont val="Arial"/>
        <family val="2"/>
      </rPr>
      <t>KB 1 - Post-operative case review)</t>
    </r>
  </si>
  <si>
    <r>
      <t>Operierte Primärfälle (Primärfalldefinition siehe 1.2.0)
(</t>
    </r>
    <r>
      <rPr>
        <sz val="10"/>
        <color theme="2" tint="-0.749992370372631"/>
        <rFont val="Arial"/>
        <family val="2"/>
      </rPr>
      <t xml:space="preserve">Surgical primary cases) </t>
    </r>
  </si>
  <si>
    <r>
      <t>Primärfälle</t>
    </r>
    <r>
      <rPr>
        <sz val="10"/>
        <rFont val="Arial"/>
        <family val="2"/>
      </rPr>
      <t xml:space="preserve"> </t>
    </r>
    <r>
      <rPr>
        <sz val="10"/>
        <color rgb="FF00B050"/>
        <rFont val="Arial"/>
        <family val="2"/>
      </rPr>
      <t>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conference)</t>
    </r>
  </si>
  <si>
    <r>
      <rPr>
        <strike/>
        <sz val="10"/>
        <color rgb="FF00B050"/>
        <rFont val="Arial"/>
        <family val="2"/>
      </rPr>
      <t>Operierte</t>
    </r>
    <r>
      <rPr>
        <sz val="10"/>
        <color indexed="8"/>
        <rFont val="Arial"/>
        <family val="2"/>
      </rPr>
      <t xml:space="preserve"> Primärfäll</t>
    </r>
    <r>
      <rPr>
        <sz val="10"/>
        <rFont val="Arial"/>
        <family val="2"/>
      </rPr>
      <t xml:space="preserve">e </t>
    </r>
    <r>
      <rPr>
        <sz val="10"/>
        <color rgb="FF00B050"/>
        <rFont val="Arial"/>
        <family val="2"/>
      </rPr>
      <t>des Nenners</t>
    </r>
    <r>
      <rPr>
        <sz val="10"/>
        <color indexed="8"/>
        <rFont val="Arial"/>
        <family val="2"/>
      </rPr>
      <t xml:space="preserve">, die in der Tumorkonferenz vorgestellt wurden
</t>
    </r>
    <r>
      <rPr>
        <sz val="10"/>
        <color theme="2" tint="-0.749992370372631"/>
        <rFont val="Arial"/>
        <family val="2"/>
      </rPr>
      <t>(Primary cases of the denominator presented in the tumour conference)</t>
    </r>
  </si>
  <si>
    <r>
      <rPr>
        <sz val="11"/>
        <color indexed="8"/>
        <rFont val="Arial"/>
        <family val="2"/>
      </rPr>
      <t>OncoBox Brust (OncoBox Breast Cancer)</t>
    </r>
    <r>
      <rPr>
        <b/>
        <sz val="11"/>
        <color indexed="8"/>
        <rFont val="Arial"/>
        <family val="2"/>
      </rPr>
      <t xml:space="preserve">
KB 2 - Prätherapeutische Fallbesprechung
(</t>
    </r>
    <r>
      <rPr>
        <b/>
        <sz val="11"/>
        <color theme="2" tint="-0.749992370372631"/>
        <rFont val="Arial"/>
        <family val="2"/>
      </rPr>
      <t>KB 2 - Pretherapeutic case discussion)</t>
    </r>
  </si>
  <si>
    <r>
      <rPr>
        <sz val="11"/>
        <color indexed="8"/>
        <rFont val="Arial"/>
        <family val="2"/>
      </rPr>
      <t>OncoBox Brust (OncoBox Breast Cancer)</t>
    </r>
    <r>
      <rPr>
        <b/>
        <sz val="11"/>
        <color indexed="8"/>
        <rFont val="Arial"/>
        <family val="2"/>
      </rPr>
      <t xml:space="preserve">
KB 3 - Fallbesprechung bei Lokalrezidiv/Metastasen
(</t>
    </r>
    <r>
      <rPr>
        <b/>
        <sz val="11"/>
        <color theme="2" tint="-0.749992370372631"/>
        <rFont val="Arial"/>
        <family val="2"/>
      </rPr>
      <t>KB 3 - Discussions of cases involving local recurrence/metastases)</t>
    </r>
  </si>
  <si>
    <r>
      <t>Pat</t>
    </r>
    <r>
      <rPr>
        <sz val="10"/>
        <color rgb="FF00B050"/>
        <rFont val="Arial"/>
        <family val="2"/>
      </rPr>
      <t>ienten</t>
    </r>
    <r>
      <rPr>
        <sz val="10"/>
        <rFont val="Arial"/>
        <family val="2"/>
      </rPr>
      <t xml:space="preserve"> </t>
    </r>
    <r>
      <rPr>
        <sz val="10"/>
        <color rgb="FF00B050"/>
        <rFont val="Arial"/>
        <family val="2"/>
      </rPr>
      <t>des Nenners</t>
    </r>
    <r>
      <rPr>
        <sz val="10"/>
        <color indexed="8"/>
        <rFont val="Arial"/>
        <family val="2"/>
      </rPr>
      <t xml:space="preserve"> </t>
    </r>
    <r>
      <rPr>
        <strike/>
        <sz val="10"/>
        <color rgb="FF00B050"/>
        <rFont val="Arial"/>
        <family val="2"/>
      </rPr>
      <t>mit 1. Lokalrezidiv u./o. 1. Fernmetastasierung</t>
    </r>
    <r>
      <rPr>
        <sz val="10"/>
        <color indexed="8"/>
        <rFont val="Arial"/>
        <family val="2"/>
      </rPr>
      <t xml:space="preserve">, die in der Tumorkonferenz vorgestellt wurden
</t>
    </r>
    <r>
      <rPr>
        <sz val="10"/>
        <color theme="2" tint="-0.749992370372631"/>
        <rFont val="Arial"/>
        <family val="2"/>
      </rPr>
      <t>(Patients of the denominator presented in the tumour conference)</t>
    </r>
  </si>
  <si>
    <r>
      <t>Pat</t>
    </r>
    <r>
      <rPr>
        <sz val="10"/>
        <color rgb="FF00B050"/>
        <rFont val="Arial"/>
        <family val="2"/>
      </rPr>
      <t>ienten</t>
    </r>
    <r>
      <rPr>
        <sz val="10"/>
        <color indexed="8"/>
        <rFont val="Arial"/>
        <family val="2"/>
      </rPr>
      <t xml:space="preserve"> mit 1. Lokalrezidiv u./o. mit 1. Fernmetastasierung (ohne primär M1 Pat.)
</t>
    </r>
    <r>
      <rPr>
        <sz val="10"/>
        <color theme="2" tint="-0.749992370372631"/>
        <rFont val="Arial"/>
        <family val="2"/>
      </rPr>
      <t>(Patients with 1st local recurrence and/or with 1st remote metastasis (without primary M1 pat.))</t>
    </r>
  </si>
  <si>
    <r>
      <t xml:space="preserve">Primärfälle mit invasivem Mammakarzinom und BET (ohne primär M1 Pat.)
</t>
    </r>
    <r>
      <rPr>
        <sz val="10"/>
        <color theme="2" tint="-0.749992370372631"/>
        <rFont val="Arial"/>
        <family val="2"/>
      </rPr>
      <t>(Primary cases with an invasive mammary carcinoma  and BCS (without primary M1 pat.))</t>
    </r>
  </si>
  <si>
    <r>
      <t>Primärf</t>
    </r>
    <r>
      <rPr>
        <sz val="10"/>
        <rFont val="Arial"/>
        <family val="2"/>
      </rPr>
      <t xml:space="preserve">älle </t>
    </r>
    <r>
      <rPr>
        <sz val="10"/>
        <color rgb="FF00B050"/>
        <rFont val="Arial"/>
        <family val="2"/>
      </rPr>
      <t>des Nenners</t>
    </r>
    <r>
      <rPr>
        <sz val="10"/>
        <rFont val="Arial"/>
        <family val="2"/>
      </rPr>
      <t xml:space="preserve"> </t>
    </r>
    <r>
      <rPr>
        <strike/>
        <sz val="10"/>
        <color rgb="FF00B050"/>
        <rFont val="Arial"/>
        <family val="2"/>
      </rPr>
      <t>mit inv. Mammakarzinom und BET</t>
    </r>
    <r>
      <rPr>
        <sz val="10"/>
        <rFont val="Arial"/>
        <family val="2"/>
      </rPr>
      <t>, bei denen eine Radiatio empfohlen wurde</t>
    </r>
    <r>
      <rPr>
        <sz val="10"/>
        <color indexed="8"/>
        <rFont val="Arial"/>
        <family val="2"/>
      </rPr>
      <t xml:space="preserve">
</t>
    </r>
    <r>
      <rPr>
        <sz val="10"/>
        <color theme="2" tint="-0.749992370372631"/>
        <rFont val="Arial"/>
        <family val="2"/>
      </rPr>
      <t>(Primary cases of the denominator in which radiotherapy was recommended)</t>
    </r>
  </si>
  <si>
    <r>
      <rPr>
        <sz val="11"/>
        <color indexed="8"/>
        <rFont val="Arial"/>
        <family val="2"/>
      </rPr>
      <t>OncoBox Brust (OncoBox Breast Cancer)</t>
    </r>
    <r>
      <rPr>
        <b/>
        <sz val="11"/>
        <color indexed="8"/>
        <rFont val="Arial"/>
        <family val="2"/>
      </rPr>
      <t xml:space="preserve">
KB 4 - Strahlentherapie nach BET bei invasivem Mammakarzinom
(</t>
    </r>
    <r>
      <rPr>
        <b/>
        <sz val="11"/>
        <color theme="2" tint="-0.749992370372631"/>
        <rFont val="Arial"/>
        <family val="2"/>
      </rPr>
      <t>KB 4 - Radiotherapy after BCS in the case of invasive mammary carcinoma)</t>
    </r>
  </si>
  <si>
    <r>
      <rPr>
        <sz val="11"/>
        <color indexed="8"/>
        <rFont val="Arial"/>
        <family val="2"/>
      </rPr>
      <t>OncoBox Brust (OncoBox Breast Cancer)</t>
    </r>
    <r>
      <rPr>
        <b/>
        <sz val="11"/>
        <color indexed="8"/>
        <rFont val="Arial"/>
        <family val="2"/>
      </rPr>
      <t xml:space="preserve">
KB 5 - Strahlentherapie nach BET bei DCIS
</t>
    </r>
    <r>
      <rPr>
        <b/>
        <sz val="11"/>
        <color theme="2" tint="-0.749992370372631"/>
        <rFont val="Arial"/>
        <family val="2"/>
      </rPr>
      <t>(KB 5 - Radiotherapy after BCS in the case of DCIS)</t>
    </r>
  </si>
  <si>
    <r>
      <rPr>
        <sz val="11"/>
        <color indexed="8"/>
        <rFont val="Arial"/>
        <family val="2"/>
      </rPr>
      <t>OncoBox Brust (OncoBox Breast Cancer)</t>
    </r>
    <r>
      <rPr>
        <b/>
        <sz val="11"/>
        <color indexed="8"/>
        <rFont val="Arial"/>
        <family val="2"/>
      </rPr>
      <t xml:space="preserve">
KB 6 - Chemotherapie bei Rez. pos. und nodalpos. Befund  
</t>
    </r>
    <r>
      <rPr>
        <b/>
        <sz val="11"/>
        <color theme="2" tint="-0.749992370372631"/>
        <rFont val="Arial"/>
        <family val="2"/>
      </rPr>
      <t>(KB 6 - Chemotherapy in the case of rec. pos. and nodal pos. result)</t>
    </r>
  </si>
  <si>
    <r>
      <rPr>
        <sz val="10"/>
        <rFont val="Arial"/>
        <family val="2"/>
      </rPr>
      <t xml:space="preserve">Primärfälle </t>
    </r>
    <r>
      <rPr>
        <sz val="10"/>
        <color rgb="FF00B050"/>
        <rFont val="Arial"/>
        <family val="2"/>
      </rPr>
      <t xml:space="preserve">des Nenners </t>
    </r>
    <r>
      <rPr>
        <strike/>
        <sz val="10"/>
        <color rgb="FF00B050"/>
        <rFont val="Arial"/>
        <family val="2"/>
      </rPr>
      <t>mit DCIS mit BET</t>
    </r>
    <r>
      <rPr>
        <sz val="10"/>
        <rFont val="Arial"/>
        <family val="2"/>
      </rPr>
      <t>, bei denen eine Radiatio begonnen wurde</t>
    </r>
    <r>
      <rPr>
        <sz val="10"/>
        <color indexed="8"/>
        <rFont val="Arial"/>
        <family val="2"/>
      </rPr>
      <t xml:space="preserve">
</t>
    </r>
    <r>
      <rPr>
        <sz val="10"/>
        <color theme="2" tint="-0.749992370372631"/>
        <rFont val="Arial"/>
        <family val="2"/>
      </rPr>
      <t>(Primary cases of the denominator in which radiotherapy was recommended)</t>
    </r>
  </si>
  <si>
    <r>
      <t xml:space="preserve">Primärfälle mit invasivem Mammakarzinom mit Rez. pos. und nodalpositivem Befund (ohne primär M1 Pat.)
</t>
    </r>
    <r>
      <rPr>
        <sz val="10"/>
        <color theme="2" tint="-0.749992370372631"/>
        <rFont val="Arial"/>
        <family val="2"/>
      </rPr>
      <t>(Primary cases with invasive mammary carcinoma with rec. pos. and nodal positive result (without primary M1 pat.))</t>
    </r>
  </si>
  <si>
    <r>
      <rPr>
        <sz val="11"/>
        <color indexed="8"/>
        <rFont val="Arial"/>
        <family val="2"/>
      </rPr>
      <t>OncoBox Brust (OncoBox Breast Cancer)</t>
    </r>
    <r>
      <rPr>
        <b/>
        <sz val="11"/>
        <color indexed="8"/>
        <rFont val="Arial"/>
        <family val="2"/>
      </rPr>
      <t xml:space="preserve">
KB 7 - Endokrine Therapie bei steroidrez. positivem Befund
</t>
    </r>
    <r>
      <rPr>
        <b/>
        <sz val="11"/>
        <color theme="2" tint="-0.749992370372631"/>
        <rFont val="Arial"/>
        <family val="2"/>
      </rPr>
      <t>(KB 7 - Endocrine therapy in the case of steroid rec. positive result)</t>
    </r>
  </si>
  <si>
    <r>
      <t xml:space="preserve">Primärfälle mit invasivem Mammakarzinom mit steroidrez. positivem Befund (ohne primär M1 Pat.)
</t>
    </r>
    <r>
      <rPr>
        <sz val="10"/>
        <color theme="2" tint="-0.749992370372631"/>
        <rFont val="Arial"/>
        <family val="2"/>
      </rPr>
      <t>(Primary cases with invasive mammary carcinoma in the case of steroid rec. positive result (without primary M1 pat.))</t>
    </r>
  </si>
  <si>
    <r>
      <rPr>
        <strike/>
        <sz val="10"/>
        <color rgb="FF00B050"/>
        <rFont val="Arial"/>
        <family val="2"/>
      </rPr>
      <t>Steroidrez. pos.</t>
    </r>
    <r>
      <rPr>
        <sz val="10"/>
        <color indexed="8"/>
        <rFont val="Arial"/>
        <family val="2"/>
      </rPr>
      <t xml:space="preserve"> Prim</t>
    </r>
    <r>
      <rPr>
        <sz val="10"/>
        <rFont val="Arial"/>
        <family val="2"/>
      </rPr>
      <t xml:space="preserve">ärfälle </t>
    </r>
    <r>
      <rPr>
        <sz val="10"/>
        <color rgb="FF00B050"/>
        <rFont val="Arial"/>
        <family val="2"/>
      </rPr>
      <t>des Nenners</t>
    </r>
    <r>
      <rPr>
        <sz val="10"/>
        <color indexed="8"/>
        <rFont val="Arial"/>
        <family val="2"/>
      </rPr>
      <t>, bei denen eine endokrine Therap</t>
    </r>
    <r>
      <rPr>
        <sz val="10"/>
        <rFont val="Arial"/>
        <family val="2"/>
      </rPr>
      <t>ie empfohlen</t>
    </r>
    <r>
      <rPr>
        <sz val="10"/>
        <color indexed="8"/>
        <rFont val="Arial"/>
        <family val="2"/>
      </rPr>
      <t xml:space="preserve"> wurde
</t>
    </r>
    <r>
      <rPr>
        <sz val="10"/>
        <color theme="2" tint="-0.749992370372631"/>
        <rFont val="Arial"/>
        <family val="2"/>
      </rPr>
      <t>(Primary cases of the denominator for which endocrine therapy was recommended)</t>
    </r>
  </si>
  <si>
    <r>
      <rPr>
        <strike/>
        <sz val="10"/>
        <color rgb="FF00B050"/>
        <rFont val="Arial"/>
        <family val="2"/>
      </rPr>
      <t>Rez. pos. und nodalpos.</t>
    </r>
    <r>
      <rPr>
        <sz val="10"/>
        <color indexed="8"/>
        <rFont val="Arial"/>
        <family val="2"/>
      </rPr>
      <t xml:space="preserve"> Primär</t>
    </r>
    <r>
      <rPr>
        <sz val="10"/>
        <rFont val="Arial"/>
        <family val="2"/>
      </rPr>
      <t xml:space="preserve">fälle </t>
    </r>
    <r>
      <rPr>
        <sz val="10"/>
        <color rgb="FF00B050"/>
        <rFont val="Arial"/>
        <family val="2"/>
      </rPr>
      <t>des Nenners</t>
    </r>
    <r>
      <rPr>
        <sz val="10"/>
        <rFont val="Arial"/>
        <family val="2"/>
      </rPr>
      <t xml:space="preserve"> </t>
    </r>
    <r>
      <rPr>
        <strike/>
        <sz val="10"/>
        <color rgb="FF00B050"/>
        <rFont val="Arial"/>
        <family val="2"/>
      </rPr>
      <t>mit invasivem Mammakarzinom</t>
    </r>
    <r>
      <rPr>
        <sz val="10"/>
        <rFont val="Arial"/>
        <family val="2"/>
      </rPr>
      <t>, bei denen eine
Chemotherapie empfohlen wurde</t>
    </r>
    <r>
      <rPr>
        <sz val="10"/>
        <color indexed="8"/>
        <rFont val="Arial"/>
        <family val="2"/>
      </rPr>
      <t xml:space="preserve">
</t>
    </r>
    <r>
      <rPr>
        <sz val="10"/>
        <color theme="2" tint="-0.749992370372631"/>
        <rFont val="Arial"/>
        <family val="2"/>
      </rPr>
      <t>(Primary cases of the denominator for which chemotherapy was recommended)</t>
    </r>
  </si>
  <si>
    <r>
      <rPr>
        <sz val="11"/>
        <color indexed="8"/>
        <rFont val="Arial"/>
        <family val="2"/>
      </rPr>
      <t>OncoBox Brust (OncoBox Breast Cancer)</t>
    </r>
    <r>
      <rPr>
        <b/>
        <sz val="11"/>
        <color indexed="8"/>
        <rFont val="Arial"/>
        <family val="2"/>
      </rPr>
      <t xml:space="preserve">
KB 8 - Trastuzumabtherapie über 1 Jahr bei HER-2 pos. Befund
</t>
    </r>
    <r>
      <rPr>
        <b/>
        <sz val="11"/>
        <color theme="2" tint="-0.749992370372631"/>
        <rFont val="Arial"/>
        <family val="2"/>
      </rPr>
      <t>(KB 8 - Trastuzumab therapy over 1 year in the case of HER-2 pos. result)</t>
    </r>
  </si>
  <si>
    <r>
      <rPr>
        <strike/>
        <sz val="10"/>
        <color rgb="FF00B050"/>
        <rFont val="Arial"/>
        <family val="2"/>
      </rPr>
      <t>HER-2 pos.</t>
    </r>
    <r>
      <rPr>
        <sz val="10"/>
        <color indexed="8"/>
        <rFont val="Arial"/>
        <family val="2"/>
      </rPr>
      <t xml:space="preserve"> Primärf</t>
    </r>
    <r>
      <rPr>
        <sz val="10"/>
        <rFont val="Arial"/>
        <family val="2"/>
      </rPr>
      <t xml:space="preserve">älle </t>
    </r>
    <r>
      <rPr>
        <sz val="10"/>
        <color rgb="FF00B050"/>
        <rFont val="Arial"/>
        <family val="2"/>
      </rPr>
      <t xml:space="preserve">des Nenners </t>
    </r>
    <r>
      <rPr>
        <strike/>
        <sz val="10"/>
        <color rgb="FF00B050"/>
        <rFont val="Arial"/>
        <family val="2"/>
      </rPr>
      <t>mit invasivem Mammakarzinom</t>
    </r>
    <r>
      <rPr>
        <sz val="10"/>
        <color rgb="FF00B050"/>
        <rFont val="Arial"/>
        <family val="2"/>
      </rPr>
      <t xml:space="preserve"> </t>
    </r>
    <r>
      <rPr>
        <strike/>
        <sz val="10"/>
        <color rgb="FFFF0000"/>
        <rFont val="Arial"/>
        <family val="2"/>
      </rPr>
      <t>≥ pT1c</t>
    </r>
    <r>
      <rPr>
        <sz val="10"/>
        <color indexed="8"/>
        <rFont val="Arial"/>
        <family val="2"/>
      </rPr>
      <t xml:space="preserve">, bei denen eine Trastuzumabtherapie über 1 Jahr </t>
    </r>
    <r>
      <rPr>
        <sz val="10"/>
        <rFont val="Arial"/>
        <family val="2"/>
      </rPr>
      <t xml:space="preserve">empfohlen </t>
    </r>
    <r>
      <rPr>
        <sz val="10"/>
        <color indexed="8"/>
        <rFont val="Arial"/>
        <family val="2"/>
      </rPr>
      <t xml:space="preserve">wurde
</t>
    </r>
    <r>
      <rPr>
        <sz val="10"/>
        <color theme="2" tint="-0.749992370372631"/>
        <rFont val="Arial"/>
        <family val="2"/>
      </rPr>
      <t>(Primary cases of the denominator for which trastuzumab therapy over 1 year was recommended)</t>
    </r>
  </si>
  <si>
    <r>
      <t>Pa</t>
    </r>
    <r>
      <rPr>
        <sz val="10"/>
        <rFont val="Arial"/>
        <family val="2"/>
      </rPr>
      <t>t</t>
    </r>
    <r>
      <rPr>
        <sz val="10"/>
        <color rgb="FF00B050"/>
        <rFont val="Arial"/>
        <family val="2"/>
      </rPr>
      <t>ienten des Nenners</t>
    </r>
    <r>
      <rPr>
        <sz val="10"/>
        <color indexed="8"/>
        <rFont val="Arial"/>
        <family val="2"/>
      </rPr>
      <t xml:space="preserve">,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</si>
  <si>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t>Pat</t>
    </r>
    <r>
      <rPr>
        <sz val="10"/>
        <color rgb="FF00B050"/>
        <rFont val="Arial"/>
        <family val="2"/>
      </rPr>
      <t>ienten</t>
    </r>
    <r>
      <rPr>
        <sz val="10"/>
        <color indexed="8"/>
        <rFont val="Arial"/>
        <family val="2"/>
      </rPr>
      <t xml:space="preserve"> mit steroidrez. pos. und HER2-negativem invasivem Mammakarzinom  mit 1. Fernmetastasierung (inkl. primär M1 Pat.)
</t>
    </r>
    <r>
      <rPr>
        <sz val="10"/>
        <color theme="2" tint="-0.749992370372631"/>
        <rFont val="Arial"/>
        <family val="2"/>
      </rPr>
      <t>(Patients with steroid rec. pos. and HER2-negative inv. mammary carcinoma with 1st Remote metastasis (incl. primary M1 pat.))</t>
    </r>
  </si>
  <si>
    <r>
      <rPr>
        <sz val="11"/>
        <color indexed="8"/>
        <rFont val="Arial"/>
        <family val="2"/>
      </rPr>
      <t>OncoBox Brust (OncoBox Breast Cancer)</t>
    </r>
    <r>
      <rPr>
        <b/>
        <sz val="11"/>
        <color indexed="8"/>
        <rFont val="Arial"/>
        <family val="2"/>
      </rPr>
      <t xml:space="preserve">
KB 10 - Psychoonkologische Betreuung (Gespräch </t>
    </r>
    <r>
      <rPr>
        <b/>
        <sz val="11"/>
        <color indexed="8"/>
        <rFont val="Calibri"/>
        <family val="2"/>
      </rPr>
      <t>≥</t>
    </r>
    <r>
      <rPr>
        <b/>
        <sz val="11"/>
        <color indexed="8"/>
        <rFont val="Arial"/>
        <family val="2"/>
      </rPr>
      <t xml:space="preserve"> 25 Min.)
</t>
    </r>
    <r>
      <rPr>
        <b/>
        <sz val="11"/>
        <color theme="2" tint="-0.749992370372631"/>
        <rFont val="Arial"/>
        <family val="2"/>
      </rPr>
      <t>(KB 10 - Psycho-oncological care (Consultation ≥ 25 min.))</t>
    </r>
  </si>
  <si>
    <r>
      <t>Pat</t>
    </r>
    <r>
      <rPr>
        <sz val="10"/>
        <color rgb="FF00B050"/>
        <rFont val="Arial"/>
        <family val="2"/>
      </rPr>
      <t>ienten des Nenners</t>
    </r>
    <r>
      <rPr>
        <sz val="10"/>
        <color indexed="8"/>
        <rFont val="Arial"/>
        <family val="2"/>
      </rPr>
      <t xml:space="preserve">, die stationär oder ambulant psychoonkologisch betreut wurden (Gesprächsdauer ≥ 25 Min.)
</t>
    </r>
    <r>
      <rPr>
        <sz val="10"/>
        <color theme="2" tint="-0.749992370372631"/>
        <rFont val="Arial"/>
        <family val="2"/>
      </rPr>
      <t>(Patients of the denominator who received psycho-oncological care in an inpatient or outpatient setting (duration of consultation ≥ 25 min))</t>
    </r>
  </si>
  <si>
    <r>
      <t>Primärfallpat. + Pat</t>
    </r>
    <r>
      <rPr>
        <sz val="10"/>
        <color rgb="FF00B050"/>
        <rFont val="Arial"/>
        <family val="2"/>
      </rPr>
      <t>ienten</t>
    </r>
    <r>
      <rPr>
        <sz val="10"/>
        <color indexed="8"/>
        <rFont val="Arial"/>
        <family val="2"/>
      </rPr>
      <t xml:space="preserve"> mit 1. Lokalrezidiv u./o. mit 1. Fernmetastasierung (ohne primär M1 Pat., da bereits in den Primärfällen enthalten)
</t>
    </r>
    <r>
      <rPr>
        <sz val="10"/>
        <color theme="2" tint="-0.749992370372631"/>
        <rFont val="Arial"/>
        <family val="2"/>
      </rPr>
      <t>(Primary case patients + patients with 1st local recurrence and/or with 1st remote metastasis (without primary M1 pat. as already included in the primary cases))</t>
    </r>
  </si>
  <si>
    <r>
      <rPr>
        <sz val="11"/>
        <color indexed="8"/>
        <rFont val="Arial"/>
        <family val="2"/>
      </rPr>
      <t>OncoBox Brust (OncoBox Breast Cancer)</t>
    </r>
    <r>
      <rPr>
        <b/>
        <sz val="11"/>
        <color indexed="8"/>
        <rFont val="Arial"/>
        <family val="2"/>
      </rPr>
      <t xml:space="preserve">
KB 10 - Psychoonkologische Betreuung (Gespräch ≥ 25 Min.) - Beschränkt auf Primärfälle
</t>
    </r>
    <r>
      <rPr>
        <b/>
        <sz val="11"/>
        <color theme="2" tint="-0.749992370372631"/>
        <rFont val="Arial"/>
        <family val="2"/>
      </rPr>
      <t xml:space="preserve">(KB 10 - Psycho-oncological care (Consultation ≥ 25 min.) - restricted to primary cases) </t>
    </r>
  </si>
  <si>
    <r>
      <t>Patiente</t>
    </r>
    <r>
      <rPr>
        <sz val="10"/>
        <rFont val="Arial"/>
        <family val="2"/>
      </rPr>
      <t xml:space="preserve">n </t>
    </r>
    <r>
      <rPr>
        <sz val="10"/>
        <color rgb="FF00B050"/>
        <rFont val="Arial"/>
        <family val="2"/>
      </rPr>
      <t>des Nenners</t>
    </r>
    <r>
      <rPr>
        <sz val="10"/>
        <color indexed="8"/>
        <rFont val="Arial"/>
        <family val="2"/>
      </rPr>
      <t xml:space="preserve">, die stationär oder ambulant psychoonkologisch betreut wurden (Gesprächsdauer ≥ 25 Min.)
</t>
    </r>
    <r>
      <rPr>
        <sz val="10"/>
        <color theme="2" tint="-0.749992370372631"/>
        <rFont val="Arial"/>
        <family val="2"/>
      </rPr>
      <t>(Patients of the denominator who received psycho-oncological care in an inpatient or outpatient setting (duration of consultation ≥ 25 min))</t>
    </r>
  </si>
  <si>
    <r>
      <rPr>
        <sz val="11"/>
        <color indexed="8"/>
        <rFont val="Arial"/>
        <family val="2"/>
      </rPr>
      <t>OncoBox Brust (OncoBox Breast Cancer)</t>
    </r>
    <r>
      <rPr>
        <b/>
        <sz val="11"/>
        <color indexed="8"/>
        <rFont val="Arial"/>
        <family val="2"/>
      </rPr>
      <t xml:space="preserve">
KB 11 - Beratung Sozialdienst
</t>
    </r>
    <r>
      <rPr>
        <b/>
        <sz val="11"/>
        <color theme="2" tint="-0.749992370372631"/>
        <rFont val="Arial"/>
        <family val="2"/>
      </rPr>
      <t>(KB 11 - Counselling social services)</t>
    </r>
  </si>
  <si>
    <r>
      <t>Pat</t>
    </r>
    <r>
      <rPr>
        <sz val="10"/>
        <color rgb="FF00B050"/>
        <rFont val="Arial"/>
        <family val="2"/>
      </rPr>
      <t>ienten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</si>
  <si>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rPr>
        <sz val="11"/>
        <color indexed="8"/>
        <rFont val="Arial"/>
        <family val="2"/>
      </rPr>
      <t>OncoBox Brust (OncoBox Breast Cancer)</t>
    </r>
    <r>
      <rPr>
        <b/>
        <sz val="11"/>
        <color indexed="8"/>
        <rFont val="Arial"/>
        <family val="2"/>
      </rPr>
      <t xml:space="preserve">
KB 11b - Beratung Sozialdienst - Beschränkt auf Primärfälle - Beschränkt auf Primärfälle
</t>
    </r>
    <r>
      <rPr>
        <b/>
        <sz val="11"/>
        <color theme="2" tint="-0.749992370372631"/>
        <rFont val="Arial"/>
        <family val="2"/>
      </rPr>
      <t>(KB 11b - Counselling social services - restricted to primary cases)</t>
    </r>
  </si>
  <si>
    <r>
      <t>Primärfallpat. + Pat</t>
    </r>
    <r>
      <rPr>
        <sz val="10"/>
        <color rgb="FF00B050"/>
        <rFont val="Arial"/>
        <family val="2"/>
      </rPr>
      <t>ienten</t>
    </r>
    <r>
      <rPr>
        <sz val="10"/>
        <color indexed="8"/>
        <rFont val="Arial"/>
        <family val="2"/>
      </rPr>
      <t xml:space="preserve"> mit 1. Lokalrezidiv u./o. mit 1. Fernmetastasierung (ohne primär M1 Pat.)
(</t>
    </r>
    <r>
      <rPr>
        <sz val="10"/>
        <color theme="2" tint="-0.749992370372631"/>
        <rFont val="Arial"/>
        <family val="2"/>
      </rPr>
      <t>Primary case patients + patients with 1st local recurrence and/or with 1st remote metastasis (without primary M1 pat. as already included in the primary cases))</t>
    </r>
  </si>
  <si>
    <r>
      <t xml:space="preserve">Primärfallpatienten + Patienten mit 1. Lokalrezidiv u./o. mit 1. Fernmetastasierung (ohne primär M1 Patienten)
</t>
    </r>
    <r>
      <rPr>
        <sz val="10"/>
        <color theme="2" tint="-0.749992370372631"/>
        <rFont val="Arial"/>
        <family val="2"/>
      </rPr>
      <t>(Primary case patients + patients with 1st local recurrence and/or with 1st remote metastasis (without primary M1 pat. as already included in the primary cases))</t>
    </r>
  </si>
  <si>
    <r>
      <t>Pat</t>
    </r>
    <r>
      <rPr>
        <sz val="10"/>
        <color rgb="FF00B050"/>
        <rFont val="Arial"/>
        <family val="2"/>
      </rPr>
      <t>ienten</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</si>
  <si>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rPr>
        <sz val="11"/>
        <color indexed="8"/>
        <rFont val="Arial"/>
        <family val="2"/>
      </rPr>
      <t>OncoBox Brust (OncoBox Breast Cancer)</t>
    </r>
    <r>
      <rPr>
        <b/>
        <sz val="11"/>
        <color indexed="8"/>
        <rFont val="Arial"/>
        <family val="2"/>
      </rPr>
      <t xml:space="preserve">
KB 13 - Prätherapeutische histologische Sicherung
</t>
    </r>
    <r>
      <rPr>
        <b/>
        <sz val="11"/>
        <color theme="2" tint="-0.749992370372631"/>
        <rFont val="Arial"/>
        <family val="2"/>
      </rPr>
      <t>(KB 13 - Pretherapeutic histological confirmation)</t>
    </r>
  </si>
  <si>
    <r>
      <t>Primärf</t>
    </r>
    <r>
      <rPr>
        <sz val="10"/>
        <rFont val="Arial"/>
        <family val="2"/>
      </rPr>
      <t xml:space="preserve">älle </t>
    </r>
    <r>
      <rPr>
        <sz val="10"/>
        <color rgb="FF00B050"/>
        <rFont val="Arial"/>
        <family val="2"/>
      </rPr>
      <t>des Nenners</t>
    </r>
    <r>
      <rPr>
        <sz val="10"/>
        <color indexed="8"/>
        <rFont val="Arial"/>
        <family val="2"/>
      </rPr>
      <t xml:space="preserve"> mit prätherapeutischer histologischer Diagnosesicherung durch Stanz- oder Vakuumbiopsie
(</t>
    </r>
    <r>
      <rPr>
        <sz val="10"/>
        <color theme="2" tint="-0.749992370372631"/>
        <rFont val="Arial"/>
        <family val="2"/>
      </rPr>
      <t>Primary cases of the denominator with pretherapeutic histological diagnosis confirmation by punch or vacuum-assisted biopsy)</t>
    </r>
  </si>
  <si>
    <r>
      <t xml:space="preserve">Primärfälle mit Ersteingriff und Histologie invasives Mammakarzinom oder DCIS
</t>
    </r>
    <r>
      <rPr>
        <sz val="10"/>
        <color theme="2" tint="-0.749992370372631"/>
        <rFont val="Arial"/>
        <family val="2"/>
      </rPr>
      <t>(Primary cases with initial surgery and histology of invasive mammary carcinoma or DCIS)</t>
    </r>
  </si>
  <si>
    <r>
      <rPr>
        <sz val="11"/>
        <color indexed="8"/>
        <rFont val="Arial"/>
        <family val="2"/>
      </rPr>
      <t>OncoBox Brust (OncoBox Breast Cancer)</t>
    </r>
    <r>
      <rPr>
        <b/>
        <sz val="11"/>
        <color indexed="8"/>
        <rFont val="Arial"/>
        <family val="2"/>
      </rPr>
      <t xml:space="preserve">
KB 14 - Primärfälle Mammakarzinom
</t>
    </r>
    <r>
      <rPr>
        <b/>
        <sz val="11"/>
        <color theme="2" tint="-0.749992370372631"/>
        <rFont val="Arial"/>
        <family val="2"/>
      </rPr>
      <t>(KB 14 - Primary cases mammary carcinoma)</t>
    </r>
  </si>
  <si>
    <r>
      <rPr>
        <sz val="11"/>
        <color indexed="8"/>
        <rFont val="Arial"/>
        <family val="2"/>
      </rPr>
      <t>OncoBox Brust (OncoBox Breast Cancer)</t>
    </r>
    <r>
      <rPr>
        <b/>
        <sz val="11"/>
        <color indexed="8"/>
        <rFont val="Arial"/>
        <family val="2"/>
      </rPr>
      <t xml:space="preserve">
</t>
    </r>
    <r>
      <rPr>
        <b/>
        <sz val="11"/>
        <rFont val="Arial"/>
        <family val="2"/>
      </rPr>
      <t xml:space="preserve">KB 15 - Anzahl operative Eingriffe für R0-Resektion bei BET
</t>
    </r>
    <r>
      <rPr>
        <b/>
        <sz val="11"/>
        <color theme="2" tint="-0.749992370372631"/>
        <rFont val="Arial"/>
        <family val="2"/>
      </rPr>
      <t>(KB-15 - Number of surgical procedures for R0 resection for BCS)</t>
    </r>
    <r>
      <rPr>
        <b/>
        <sz val="11"/>
        <rFont val="Arial"/>
        <family val="2"/>
      </rPr>
      <t xml:space="preserve">
</t>
    </r>
    <r>
      <rPr>
        <b/>
        <sz val="11"/>
        <color indexed="8"/>
        <rFont val="Arial"/>
        <family val="2"/>
      </rPr>
      <t xml:space="preserve">
</t>
    </r>
  </si>
  <si>
    <r>
      <t>Primä</t>
    </r>
    <r>
      <rPr>
        <sz val="10"/>
        <rFont val="Arial"/>
        <family val="2"/>
      </rPr>
      <t xml:space="preserve">rfälle </t>
    </r>
    <r>
      <rPr>
        <sz val="10"/>
        <color rgb="FF00B050"/>
        <rFont val="Arial"/>
        <family val="2"/>
      </rPr>
      <t>des Nenners</t>
    </r>
    <r>
      <rPr>
        <sz val="10"/>
        <color indexed="8"/>
        <rFont val="Arial"/>
        <family val="2"/>
      </rPr>
      <t xml:space="preserve"> mit nur 1em operativen Eingriff bis zum endgültigen Operationszustand BET
</t>
    </r>
    <r>
      <rPr>
        <sz val="10"/>
        <color theme="2" tint="-0.749992370372631"/>
        <rFont val="Arial"/>
        <family val="2"/>
      </rPr>
      <t>(Primary cases of the denominator with only one surgical procedure up to final surgical condition BCS)</t>
    </r>
  </si>
  <si>
    <r>
      <t xml:space="preserve">Operierte Primärfälle mit BET und R0
</t>
    </r>
    <r>
      <rPr>
        <sz val="10"/>
        <color theme="2" tint="-0.749992370372631"/>
        <rFont val="Arial"/>
        <family val="2"/>
      </rPr>
      <t>(Surgical primary cases with BCS and R0)</t>
    </r>
  </si>
  <si>
    <r>
      <rPr>
        <sz val="11"/>
        <color indexed="8"/>
        <rFont val="Arial"/>
        <family val="2"/>
      </rPr>
      <t>OncoBox Brust (OncoBox Breast Cancer)</t>
    </r>
    <r>
      <rPr>
        <b/>
        <sz val="11"/>
        <color indexed="8"/>
        <rFont val="Arial"/>
        <family val="2"/>
      </rPr>
      <t xml:space="preserve">
</t>
    </r>
    <r>
      <rPr>
        <b/>
        <sz val="11"/>
        <rFont val="Arial"/>
        <family val="2"/>
      </rPr>
      <t>KB 16 - Brusterhaltendes Vorgehen bei pT1</t>
    </r>
    <r>
      <rPr>
        <b/>
        <sz val="11"/>
        <color indexed="8"/>
        <rFont val="Arial"/>
        <family val="2"/>
      </rPr>
      <t xml:space="preserve">
</t>
    </r>
    <r>
      <rPr>
        <b/>
        <sz val="11"/>
        <color theme="2" tint="-0.749992370372631"/>
        <rFont val="Arial"/>
        <family val="2"/>
      </rPr>
      <t>(KB 16 - Breast-conserving procedure for pT1)</t>
    </r>
  </si>
  <si>
    <r>
      <rPr>
        <sz val="10"/>
        <color rgb="FF00B050"/>
        <rFont val="Arial"/>
        <family val="2"/>
      </rPr>
      <t xml:space="preserve">Primärfälle des Nenners </t>
    </r>
    <r>
      <rPr>
        <strike/>
        <sz val="10"/>
        <color rgb="FF00B050"/>
        <rFont val="Arial"/>
        <family val="2"/>
      </rPr>
      <t>Anzahl</t>
    </r>
    <r>
      <rPr>
        <sz val="10"/>
        <color rgb="FF00B050"/>
        <rFont val="Arial"/>
        <family val="2"/>
      </rPr>
      <t xml:space="preserve"> mit</t>
    </r>
    <r>
      <rPr>
        <sz val="10"/>
        <rFont val="Arial"/>
        <family val="2"/>
      </rPr>
      <t xml:space="preserve"> BE</t>
    </r>
    <r>
      <rPr>
        <sz val="10"/>
        <color indexed="8"/>
        <rFont val="Arial"/>
        <family val="2"/>
      </rPr>
      <t xml:space="preserve">T (endgültiger Operationszustand) </t>
    </r>
    <r>
      <rPr>
        <strike/>
        <sz val="10"/>
        <color rgb="FF00B050"/>
        <rFont val="Arial"/>
        <family val="2"/>
      </rPr>
      <t>bei pT1 (inkl. (y)pT1)</t>
    </r>
    <r>
      <rPr>
        <sz val="10"/>
        <color indexed="8"/>
        <rFont val="Arial"/>
        <family val="2"/>
      </rPr>
      <t xml:space="preserve">
(</t>
    </r>
    <r>
      <rPr>
        <sz val="10"/>
        <color theme="2" tint="-0.749992370372631"/>
        <rFont val="Arial"/>
        <family val="2"/>
      </rPr>
      <t>Primary cases of the denominator with BET (final surgical condition))</t>
    </r>
  </si>
  <si>
    <r>
      <t xml:space="preserve">Operierte Primärfälle mit pT1 
(inkl. (y)pT1)
</t>
    </r>
    <r>
      <rPr>
        <sz val="10"/>
        <color theme="2" tint="-0.749992370372631"/>
        <rFont val="Arial"/>
        <family val="2"/>
      </rPr>
      <t>(Surgical primary cases with pT1 (incl. (y)pT1))</t>
    </r>
  </si>
  <si>
    <r>
      <rPr>
        <sz val="11"/>
        <color indexed="8"/>
        <rFont val="Arial"/>
        <family val="2"/>
      </rPr>
      <t>OncoBox Brust (OncoBox Breast Cancer)</t>
    </r>
    <r>
      <rPr>
        <b/>
        <sz val="11"/>
        <color indexed="8"/>
        <rFont val="Arial"/>
        <family val="2"/>
      </rPr>
      <t xml:space="preserve">
</t>
    </r>
    <r>
      <rPr>
        <b/>
        <sz val="11"/>
        <rFont val="Arial"/>
        <family val="2"/>
      </rPr>
      <t>KB 17</t>
    </r>
    <r>
      <rPr>
        <b/>
        <sz val="11"/>
        <color indexed="8"/>
        <rFont val="Arial"/>
        <family val="2"/>
      </rPr>
      <t xml:space="preserve"> - Mastektomien
</t>
    </r>
    <r>
      <rPr>
        <b/>
        <sz val="11"/>
        <color theme="2" tint="-0.749992370372631"/>
        <rFont val="Arial"/>
        <family val="2"/>
      </rPr>
      <t>(KB 17 - Mastectomies)</t>
    </r>
  </si>
  <si>
    <r>
      <rPr>
        <sz val="10"/>
        <color rgb="FF00B050"/>
        <rFont val="Arial"/>
        <family val="2"/>
      </rPr>
      <t xml:space="preserve">Primärfälle des Nenners mit </t>
    </r>
    <r>
      <rPr>
        <sz val="10"/>
        <rFont val="Arial"/>
        <family val="2"/>
      </rPr>
      <t>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</si>
  <si>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 xml:space="preserve">Operierte Primärfälle
</t>
    </r>
    <r>
      <rPr>
        <sz val="10"/>
        <color theme="2" tint="-0.749992370372631"/>
        <rFont val="Arial"/>
        <family val="2"/>
      </rPr>
      <t>(Surgical primary cases)</t>
    </r>
  </si>
  <si>
    <r>
      <rPr>
        <sz val="11"/>
        <color indexed="8"/>
        <rFont val="Arial"/>
        <family val="2"/>
      </rPr>
      <t>OncoBox Brust (OncoBox Breast Cancer)</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11"/>
        <color theme="2" tint="-0.749992370372631"/>
        <rFont val="Arial"/>
        <family val="2"/>
      </rPr>
      <t>(KB 18 - Lymph node removal in the case of DCIS)</t>
    </r>
  </si>
  <si>
    <r>
      <t>Pr</t>
    </r>
    <r>
      <rPr>
        <sz val="10"/>
        <rFont val="Arial"/>
        <family val="2"/>
      </rPr>
      <t xml:space="preserve">imärfälle </t>
    </r>
    <r>
      <rPr>
        <sz val="10"/>
        <color rgb="FF00B050"/>
        <rFont val="Arial"/>
        <family val="2"/>
      </rPr>
      <t>des Nenners</t>
    </r>
    <r>
      <rPr>
        <sz val="10"/>
        <color indexed="8"/>
        <rFont val="Arial"/>
        <family val="2"/>
      </rPr>
      <t xml:space="preserve"> mit axillärer Lymphknotenentnahme </t>
    </r>
    <r>
      <rPr>
        <sz val="10"/>
        <rFont val="Arial"/>
        <family val="2"/>
      </rPr>
      <t>(primäre Axilladissektion oder Sentinel-Lymphknoten-Entfernung (SNB))</t>
    </r>
    <r>
      <rPr>
        <sz val="10"/>
        <color indexed="8"/>
        <rFont val="Arial"/>
        <family val="2"/>
      </rPr>
      <t xml:space="preserve">
(</t>
    </r>
    <r>
      <rPr>
        <sz val="10"/>
        <color theme="2" tint="-0.749992370372631"/>
        <rFont val="Arial"/>
        <family val="2"/>
      </rPr>
      <t>Primary cases of the denominator with axillary lymph node removal (primary axillary lymph node removal or sentinal lymph node removal)</t>
    </r>
    <r>
      <rPr>
        <sz val="10"/>
        <color theme="2" tint="-0.749992370372631"/>
        <rFont val="Arial"/>
        <family val="2"/>
      </rPr>
      <t>)</t>
    </r>
  </si>
  <si>
    <r>
      <t xml:space="preserve">Primärfälle mit DCIS und abgeschlossener operativer Therapie und BET  
</t>
    </r>
    <r>
      <rPr>
        <sz val="10"/>
        <color theme="2" tint="-0.749992370372631"/>
        <rFont val="Arial"/>
        <family val="2"/>
      </rPr>
      <t>(Primary cases DCIS and completed surgical therapy and BCS)</t>
    </r>
  </si>
  <si>
    <r>
      <rPr>
        <sz val="11"/>
        <color indexed="8"/>
        <rFont val="Arial"/>
        <family val="2"/>
      </rPr>
      <t>OncoBox Brust (OncoBox Breast Cancer)</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11"/>
        <color theme="2" tint="-0.749992370372631"/>
        <rFont val="Arial"/>
        <family val="2"/>
      </rPr>
      <t>(KB 19 - Determination of nodal status in the case of invasive mammary carcinoma)</t>
    </r>
  </si>
  <si>
    <r>
      <t xml:space="preserve">Operierte Primärfälle mit invasivem Mammakarzinom </t>
    </r>
    <r>
      <rPr>
        <sz val="10"/>
        <color rgb="FFFF0000"/>
        <rFont val="Arial"/>
        <family val="2"/>
      </rPr>
      <t>(ohne primär M1)</t>
    </r>
    <r>
      <rPr>
        <sz val="10"/>
        <color indexed="8"/>
        <rFont val="Arial"/>
        <family val="2"/>
      </rPr>
      <t xml:space="preserve">
</t>
    </r>
    <r>
      <rPr>
        <sz val="10"/>
        <color theme="2" tint="-0.749992370372631"/>
        <rFont val="Arial"/>
        <family val="2"/>
      </rPr>
      <t xml:space="preserve">(Surgical primary cases with invasive mammary carcinoma </t>
    </r>
    <r>
      <rPr>
        <sz val="10"/>
        <color rgb="FFFF0000"/>
        <rFont val="Arial"/>
        <family val="2"/>
      </rPr>
      <t>(without primary M1)</t>
    </r>
    <r>
      <rPr>
        <sz val="10"/>
        <color theme="2" tint="-0.749992370372631"/>
        <rFont val="Arial"/>
        <family val="2"/>
      </rPr>
      <t>)</t>
    </r>
  </si>
  <si>
    <r>
      <t>Primärfäll</t>
    </r>
    <r>
      <rPr>
        <sz val="10"/>
        <rFont val="Arial"/>
        <family val="2"/>
      </rPr>
      <t xml:space="preserve">e </t>
    </r>
    <r>
      <rPr>
        <sz val="10"/>
        <color rgb="FF00B050"/>
        <rFont val="Arial"/>
        <family val="2"/>
      </rPr>
      <t>des</t>
    </r>
    <r>
      <rPr>
        <sz val="10"/>
        <rFont val="Arial"/>
        <family val="2"/>
      </rPr>
      <t xml:space="preserve"> </t>
    </r>
    <r>
      <rPr>
        <sz val="10"/>
        <color rgb="FF00B050"/>
        <rFont val="Arial"/>
        <family val="2"/>
      </rPr>
      <t xml:space="preserve">Nenners </t>
    </r>
    <r>
      <rPr>
        <strike/>
        <sz val="10"/>
        <color rgb="FF00B050"/>
        <rFont val="Arial"/>
        <family val="2"/>
      </rPr>
      <t>mit inv. Mammakarzinom</t>
    </r>
    <r>
      <rPr>
        <sz val="10"/>
        <color rgb="FF00B050"/>
        <rFont val="Arial"/>
        <family val="2"/>
      </rPr>
      <t>,</t>
    </r>
    <r>
      <rPr>
        <sz val="10"/>
        <color indexed="8"/>
        <rFont val="Arial"/>
        <family val="2"/>
      </rPr>
      <t xml:space="preserve"> bei denen der Nodalstatus bestimmt wurde
(</t>
    </r>
    <r>
      <rPr>
        <sz val="10"/>
        <color theme="2" tint="-0.749992370372631"/>
        <rFont val="Arial"/>
        <family val="2"/>
      </rPr>
      <t>Primary cases of the denominator for which nodal status was determined)</t>
    </r>
  </si>
  <si>
    <r>
      <rPr>
        <strike/>
        <sz val="10"/>
        <color rgb="FF00B050"/>
        <rFont val="Arial"/>
        <family val="2"/>
      </rPr>
      <t>Weibliche</t>
    </r>
    <r>
      <rPr>
        <sz val="10"/>
        <rFont val="Arial"/>
        <family val="2"/>
      </rPr>
      <t xml:space="preserve"> Primärfälle </t>
    </r>
    <r>
      <rPr>
        <sz val="10"/>
        <color rgb="FF00B050"/>
        <rFont val="Arial"/>
        <family val="2"/>
      </rPr>
      <t>des Nenners</t>
    </r>
    <r>
      <rPr>
        <sz val="10"/>
        <rFont val="Arial"/>
        <family val="2"/>
      </rPr>
      <t xml:space="preserve"> mit alleiniger
Sentinel-Lymphknoten-Entfernung (SNB)</t>
    </r>
    <r>
      <rPr>
        <sz val="10"/>
        <color indexed="8"/>
        <rFont val="Arial"/>
        <family val="2"/>
      </rPr>
      <t xml:space="preserve">
</t>
    </r>
    <r>
      <rPr>
        <sz val="10"/>
        <color theme="2" tint="-0.749992370372631"/>
        <rFont val="Arial"/>
        <family val="2"/>
      </rPr>
      <t>(Primary cases of the denominator with only
sentinel node biopsy)</t>
    </r>
  </si>
  <si>
    <r>
      <rPr>
        <sz val="10"/>
        <rFont val="Arial"/>
        <family val="2"/>
      </rPr>
      <t>Weibliche Primärfäll</t>
    </r>
    <r>
      <rPr>
        <sz val="10"/>
        <color indexed="8"/>
        <rFont val="Arial"/>
        <family val="2"/>
      </rPr>
      <t xml:space="preserve">e invasives Mammakarzinom und negativem pN-Staging und ohne präoperative tumorspezifische Therapie
</t>
    </r>
    <r>
      <rPr>
        <sz val="10"/>
        <color theme="2" tint="-0.749992370372631"/>
        <rFont val="Arial"/>
        <family val="2"/>
      </rPr>
      <t>(Female primary cases of invasive mammary carcinoma and negative pN staging and without preoperative tumour-specific therapy)</t>
    </r>
  </si>
  <si>
    <r>
      <rPr>
        <sz val="10"/>
        <rFont val="Arial"/>
        <family val="2"/>
      </rPr>
      <t>Männliche Prim</t>
    </r>
    <r>
      <rPr>
        <sz val="10"/>
        <color indexed="8"/>
        <rFont val="Arial"/>
        <family val="2"/>
      </rPr>
      <t xml:space="preserve">ärfälle invasives Mammakarzinom und negativem pN-Staging und ohne präoperative tumorspezifische Therapie
</t>
    </r>
    <r>
      <rPr>
        <sz val="10"/>
        <color theme="2" tint="-0.749992370372631"/>
        <rFont val="Arial"/>
        <family val="2"/>
      </rPr>
      <t>(Male primary cases of invasive mammary carcinoma and negative pN staging and without preoperative tumour-specific therapy)</t>
    </r>
  </si>
  <si>
    <r>
      <rPr>
        <strike/>
        <sz val="10"/>
        <color rgb="FF00B050"/>
        <rFont val="Arial"/>
        <family val="2"/>
      </rPr>
      <t>Männliche</t>
    </r>
    <r>
      <rPr>
        <sz val="10"/>
        <rFont val="Arial"/>
        <family val="2"/>
      </rPr>
      <t xml:space="preserve"> Primärfälle </t>
    </r>
    <r>
      <rPr>
        <sz val="10"/>
        <color rgb="FF00B050"/>
        <rFont val="Arial"/>
        <family val="2"/>
      </rPr>
      <t>des Nenners</t>
    </r>
    <r>
      <rPr>
        <sz val="10"/>
        <rFont val="Arial"/>
        <family val="2"/>
      </rPr>
      <t xml:space="preserve"> mi</t>
    </r>
    <r>
      <rPr>
        <sz val="10"/>
        <color indexed="8"/>
        <rFont val="Arial"/>
        <family val="2"/>
      </rPr>
      <t xml:space="preserve">t alleiniger
Sentinel-Lymphknoten-Entfernung (SNB) 
</t>
    </r>
    <r>
      <rPr>
        <sz val="10"/>
        <color theme="2" tint="-0.749992370372631"/>
        <rFont val="Arial"/>
        <family val="2"/>
      </rPr>
      <t>(Primary cases of the denominator with only
sentinel node biopsy)</t>
    </r>
  </si>
  <si>
    <r>
      <rPr>
        <sz val="11"/>
        <color indexed="8"/>
        <rFont val="Arial"/>
        <family val="2"/>
      </rPr>
      <t>OncoBox Brust (OncoBox Breast Cancer)</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11"/>
        <color theme="2" tint="-0.749992370372631"/>
        <rFont val="Arial"/>
        <family val="2"/>
      </rPr>
      <t>(KB 21 - Intraoperative sample radiography / sonography)</t>
    </r>
  </si>
  <si>
    <r>
      <t>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</si>
  <si>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1"/>
        <color indexed="8"/>
        <rFont val="Arial"/>
        <family val="2"/>
      </rPr>
      <t>OncoBox Brust (OncoBox Breast Cancer)</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11"/>
        <color theme="2" tint="-0.749992370372631"/>
        <rFont val="Arial"/>
        <family val="2"/>
      </rPr>
      <t>(KB 21b - Intraoperative sample radiography / sonography - restricted to primary cases)</t>
    </r>
  </si>
  <si>
    <r>
      <t>Operation</t>
    </r>
    <r>
      <rPr>
        <sz val="10"/>
        <rFont val="Arial"/>
        <family val="2"/>
      </rPr>
      <t xml:space="preserve">en </t>
    </r>
    <r>
      <rPr>
        <sz val="10"/>
        <color rgb="FF00B050"/>
        <rFont val="Arial"/>
        <family val="2"/>
      </rPr>
      <t>des Nenners</t>
    </r>
    <r>
      <rPr>
        <sz val="10"/>
        <color indexed="8"/>
        <rFont val="Arial"/>
        <family val="2"/>
      </rPr>
      <t xml:space="preserve"> mit intraoperativem Präparatröntgen oder mit intraoperativer Präparatsonographie 
</t>
    </r>
    <r>
      <rPr>
        <sz val="10"/>
        <color theme="2" tint="-0.749992370372631"/>
        <rFont val="Arial"/>
        <family val="2"/>
      </rPr>
      <t>(Procedures of the denominator with intraoperative sample x-ray or with intraoperative sample sonography)</t>
    </r>
  </si>
  <si>
    <r>
      <t>Ope</t>
    </r>
    <r>
      <rPr>
        <sz val="10"/>
        <rFont val="Arial"/>
        <family val="2"/>
      </rPr>
      <t xml:space="preserve">rationen </t>
    </r>
    <r>
      <rPr>
        <sz val="10"/>
        <color rgb="FF00B050"/>
        <rFont val="Arial"/>
        <family val="2"/>
      </rPr>
      <t>des Nenners</t>
    </r>
    <r>
      <rPr>
        <sz val="10"/>
        <color indexed="8"/>
        <rFont val="Arial"/>
        <family val="2"/>
      </rPr>
      <t xml:space="preserve"> mit intraoperativem Präparatröntgen oder mit intraoperativer Präparatsonographie 
</t>
    </r>
    <r>
      <rPr>
        <sz val="10"/>
        <color theme="2" tint="-0.749992370372631"/>
        <rFont val="Arial"/>
        <family val="2"/>
      </rPr>
      <t>(Procedures of the denominator with intraoperative sample x-ray or with intraoperative sample sonography)</t>
    </r>
  </si>
  <si>
    <r>
      <t xml:space="preserve">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</si>
  <si>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1"/>
        <color indexed="8"/>
        <rFont val="Arial"/>
        <family val="2"/>
      </rPr>
      <t>OncoBox Brust (OncoBox Breast Cancer)</t>
    </r>
    <r>
      <rPr>
        <b/>
        <sz val="11"/>
        <color indexed="8"/>
        <rFont val="Arial"/>
        <family val="2"/>
      </rPr>
      <t xml:space="preserve">
</t>
    </r>
    <r>
      <rPr>
        <b/>
        <sz val="11"/>
        <rFont val="Arial"/>
        <family val="2"/>
      </rPr>
      <t>KB 22</t>
    </r>
    <r>
      <rPr>
        <b/>
        <sz val="11"/>
        <color indexed="8"/>
        <rFont val="Arial"/>
        <family val="2"/>
      </rPr>
      <t xml:space="preserve"> - Revisionsoperationen
</t>
    </r>
    <r>
      <rPr>
        <b/>
        <sz val="11"/>
        <color theme="2" tint="-0.749992370372631"/>
        <rFont val="Arial"/>
        <family val="2"/>
      </rPr>
      <t>(KB 22 - Revision surgeries)</t>
    </r>
  </si>
  <si>
    <r>
      <rPr>
        <sz val="10"/>
        <color rgb="FF00B050"/>
        <rFont val="Arial"/>
        <family val="2"/>
      </rPr>
      <t>Primärfälle</t>
    </r>
    <r>
      <rPr>
        <sz val="10"/>
        <rFont val="Arial"/>
        <family val="2"/>
      </rPr>
      <t xml:space="preserve"> </t>
    </r>
    <r>
      <rPr>
        <sz val="10"/>
        <color rgb="FF00B050"/>
        <rFont val="Arial"/>
        <family val="2"/>
      </rPr>
      <t>des Nenners mit</t>
    </r>
    <r>
      <rPr>
        <sz val="10"/>
        <rFont val="Arial"/>
        <family val="2"/>
      </rPr>
      <t xml:space="preserve"> Revisions</t>
    </r>
    <r>
      <rPr>
        <sz val="10"/>
        <color rgb="FF00B050"/>
        <rFont val="Arial"/>
        <family val="2"/>
      </rPr>
      <t xml:space="preserve">operationen </t>
    </r>
    <r>
      <rPr>
        <strike/>
        <sz val="10"/>
        <color rgb="FF00B050"/>
        <rFont val="Arial"/>
        <family val="2"/>
      </rPr>
      <t>OPs</t>
    </r>
    <r>
      <rPr>
        <sz val="10"/>
        <rFont val="Arial"/>
        <family val="2"/>
      </rPr>
      <t xml:space="preserve"> infolge </t>
    </r>
    <r>
      <rPr>
        <sz val="10"/>
        <color rgb="FF00B050"/>
        <rFont val="Arial"/>
        <family val="2"/>
      </rPr>
      <t>von</t>
    </r>
    <r>
      <rPr>
        <sz val="10"/>
        <rFont val="Arial"/>
        <family val="2"/>
      </rPr>
      <t xml:space="preserve"> postoperative</t>
    </r>
    <r>
      <rPr>
        <strike/>
        <sz val="10"/>
        <color rgb="FF00B050"/>
        <rFont val="Arial"/>
        <family val="2"/>
      </rPr>
      <t>r</t>
    </r>
    <r>
      <rPr>
        <sz val="10"/>
        <color rgb="FF00B050"/>
        <rFont val="Arial"/>
        <family val="2"/>
      </rPr>
      <t>n</t>
    </r>
    <r>
      <rPr>
        <sz val="10"/>
        <rFont val="Arial"/>
        <family val="2"/>
      </rPr>
      <t xml:space="preserve"> K</t>
    </r>
    <r>
      <rPr>
        <sz val="10"/>
        <color indexed="8"/>
        <rFont val="Arial"/>
        <family val="2"/>
      </rPr>
      <t xml:space="preserve">omplikationen (nur operierte Primärfälle)
</t>
    </r>
    <r>
      <rPr>
        <sz val="10"/>
        <color theme="2" tint="-0.749992370372631"/>
        <rFont val="Arial"/>
        <family val="2"/>
      </rPr>
      <t>(Primary cases of the denominator with revision surgeries as a consequence of postoperative complications (only surgical primary cases))</t>
    </r>
  </si>
  <si>
    <r>
      <t>Primärf</t>
    </r>
    <r>
      <rPr>
        <sz val="10"/>
        <rFont val="Arial"/>
        <family val="2"/>
      </rPr>
      <t xml:space="preserve">älle </t>
    </r>
    <r>
      <rPr>
        <sz val="10"/>
        <color rgb="FF00B050"/>
        <rFont val="Arial"/>
        <family val="2"/>
      </rPr>
      <t>des Nenners</t>
    </r>
    <r>
      <rPr>
        <sz val="10"/>
        <rFont val="Arial"/>
        <family val="2"/>
      </rPr>
      <t xml:space="preserve"> </t>
    </r>
    <r>
      <rPr>
        <sz val="10"/>
        <color indexed="8"/>
        <rFont val="Arial"/>
        <family val="2"/>
      </rPr>
      <t>mit Therapie (Axilladissektion oder Radiatio) der axillären Lymphabflussgebiete
(</t>
    </r>
    <r>
      <rPr>
        <sz val="10"/>
        <color theme="2" tint="-0.749992370372631"/>
        <rFont val="Arial"/>
        <family val="2"/>
      </rPr>
      <t>Primary cases of the denominator with  therapy (axillary dissection or radio-therapy) of the axillary lymphatic drainage (only surgical primary cases))</t>
    </r>
  </si>
  <si>
    <r>
      <t xml:space="preserve">Primärfälle invasives Mammakarzinom, pN1mi </t>
    </r>
    <r>
      <rPr>
        <sz val="10"/>
        <color rgb="FFFF0000"/>
        <rFont val="Arial"/>
        <family val="2"/>
      </rPr>
      <t>(inkl. (y)pN1mi)</t>
    </r>
    <r>
      <rPr>
        <sz val="10"/>
        <color indexed="8"/>
        <rFont val="Arial"/>
        <family val="2"/>
      </rPr>
      <t xml:space="preserve">
(</t>
    </r>
    <r>
      <rPr>
        <sz val="10"/>
        <color theme="2" tint="-0.749992370372631"/>
        <rFont val="Arial"/>
        <family val="2"/>
      </rPr>
      <t>Primary cases with invasive breast carcinoma, pN1mi (incl. (y)pN1mi))</t>
    </r>
  </si>
  <si>
    <r>
      <rPr>
        <sz val="11"/>
        <color indexed="8"/>
        <rFont val="Arial"/>
        <family val="2"/>
      </rPr>
      <t>OncoBox Brust (OncoBox Breast Cancer)</t>
    </r>
    <r>
      <rPr>
        <b/>
        <sz val="11"/>
        <color indexed="8"/>
        <rFont val="Arial"/>
        <family val="2"/>
      </rPr>
      <t xml:space="preserve">
KB 23 - Therapie der axillären Lymphabflussgebiet</t>
    </r>
    <r>
      <rPr>
        <b/>
        <sz val="11"/>
        <color rgb="FF00B050"/>
        <rFont val="Arial"/>
        <family val="2"/>
      </rPr>
      <t>e</t>
    </r>
    <r>
      <rPr>
        <b/>
        <sz val="11"/>
        <color indexed="8"/>
        <rFont val="Arial"/>
        <family val="2"/>
      </rPr>
      <t xml:space="preserve"> bei pN1mi
(</t>
    </r>
    <r>
      <rPr>
        <b/>
        <sz val="11"/>
        <color theme="2" tint="-0.749992370372631"/>
        <rFont val="Arial"/>
        <family val="2"/>
      </rPr>
      <t>KB 23 - Therapy of the axillary lymphatic drainage for pN1mi)</t>
    </r>
  </si>
  <si>
    <r>
      <rPr>
        <sz val="11"/>
        <color indexed="8"/>
        <rFont val="Arial"/>
        <family val="2"/>
      </rPr>
      <t>OncoBox Brust (OncoBox Breast Cancer)</t>
    </r>
    <r>
      <rPr>
        <b/>
        <sz val="11"/>
        <color indexed="8"/>
        <rFont val="Arial"/>
        <family val="2"/>
      </rPr>
      <t xml:space="preserve">
KB 9 - Endokrine Therapie bei Metastasierung
</t>
    </r>
    <r>
      <rPr>
        <b/>
        <sz val="11"/>
        <color theme="2" tint="-0.749992370372631"/>
        <rFont val="Arial"/>
        <family val="2"/>
      </rPr>
      <t>(KB 9 - Endocrine therapy for metastasis)</t>
    </r>
  </si>
  <si>
    <r>
      <t xml:space="preserve">Postoperative Fallbesprechung
</t>
    </r>
    <r>
      <rPr>
        <sz val="11"/>
        <color theme="2" tint="-0.749992370372631"/>
        <rFont val="Arial"/>
        <family val="2"/>
      </rPr>
      <t>Post-operative case review</t>
    </r>
  </si>
  <si>
    <r>
      <t xml:space="preserve">Prätherapeutische Fallbesprechung
</t>
    </r>
    <r>
      <rPr>
        <sz val="11"/>
        <color theme="2" tint="-0.749992370372631"/>
        <rFont val="Arial"/>
        <family val="2"/>
      </rPr>
      <t>Pretherapeutic case discussion</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</si>
  <si>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Discussions of cases involving local recurrence/metastases (no calculation)</t>
    </r>
  </si>
  <si>
    <r>
      <rPr>
        <sz val="11"/>
        <rFont val="Arial"/>
        <family val="2"/>
      </rPr>
      <t>Strahlentherapie nach BET bei invasivem Mammakarzinom</t>
    </r>
    <r>
      <rPr>
        <sz val="11"/>
        <color theme="2" tint="-0.749992370372631"/>
        <rFont val="Arial"/>
        <family val="2"/>
      </rPr>
      <t xml:space="preserve">
Radiotherapy after BCS in the case of invasive mammary carcinoma</t>
    </r>
  </si>
  <si>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</si>
  <si>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 xml:space="preserve">Chemotherapie bei Rez. pos. und nodalpos. Befund  </t>
    </r>
    <r>
      <rPr>
        <sz val="11"/>
        <color theme="2" tint="-0.749992370372631"/>
        <rFont val="Arial"/>
        <family val="2"/>
      </rPr>
      <t xml:space="preserve">
Chemotherapy in the case of rec. pos. and nodal pos. Result</t>
    </r>
  </si>
  <si>
    <r>
      <rPr>
        <sz val="11"/>
        <rFont val="Arial"/>
        <family val="2"/>
      </rPr>
      <t>Trastuzumabtherapie über 1 Jahr bei HER-2 pos. Befund</t>
    </r>
    <r>
      <rPr>
        <sz val="11"/>
        <color theme="2" tint="-0.749992370372631"/>
        <rFont val="Arial"/>
        <family val="2"/>
      </rPr>
      <t xml:space="preserve">
Trastuzumab therapy over 1 year in the case of HER-2 pos. Result</t>
    </r>
  </si>
  <si>
    <r>
      <rPr>
        <sz val="11"/>
        <rFont val="Arial"/>
        <family val="2"/>
      </rPr>
      <t>Endokrine Therapie bei steroidrez. positivem Befund</t>
    </r>
    <r>
      <rPr>
        <sz val="11"/>
        <color theme="2" tint="-0.749992370372631"/>
        <rFont val="Arial"/>
        <family val="2"/>
      </rPr>
      <t xml:space="preserve">
Endocrine therapy in the case of steroid rec. positive result</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</si>
  <si>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</si>
  <si>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color indexed="8"/>
        <rFont val="Arial"/>
        <family val="2"/>
      </rPr>
      <t>OncoBox Brust (OncoBox Breast Cancer)</t>
    </r>
    <r>
      <rPr>
        <b/>
        <sz val="11"/>
        <color indexed="8"/>
        <rFont val="Arial"/>
        <family val="2"/>
      </rPr>
      <t xml:space="preserve">
KB 12b - Anteil Studienpatienten </t>
    </r>
    <r>
      <rPr>
        <b/>
        <strike/>
        <sz val="11"/>
        <color rgb="FF00B050"/>
        <rFont val="Arial"/>
        <family val="2"/>
      </rPr>
      <t>Patienten</t>
    </r>
    <r>
      <rPr>
        <b/>
        <sz val="11"/>
        <color indexed="8"/>
        <rFont val="Arial"/>
        <family val="2"/>
      </rPr>
      <t xml:space="preserve"> - Beschränkt auf Primärfälle
</t>
    </r>
    <r>
      <rPr>
        <b/>
        <sz val="11"/>
        <color theme="2" tint="-0.749992370372631"/>
        <rFont val="Arial"/>
        <family val="2"/>
      </rPr>
      <t>(KB 12b - Share of study patients - restricted to primary cases)</t>
    </r>
  </si>
  <si>
    <r>
      <rPr>
        <sz val="11"/>
        <color indexed="8"/>
        <rFont val="Arial"/>
        <family val="2"/>
      </rPr>
      <t>OncoBox Brust (OncoBox Breast Cancer)</t>
    </r>
    <r>
      <rPr>
        <b/>
        <sz val="11"/>
        <color indexed="8"/>
        <rFont val="Arial"/>
        <family val="2"/>
      </rPr>
      <t xml:space="preserve">
KB 12 - Anteil Studien</t>
    </r>
    <r>
      <rPr>
        <b/>
        <sz val="11"/>
        <color rgb="FF00B050"/>
        <rFont val="Arial"/>
        <family val="2"/>
      </rPr>
      <t>patienten</t>
    </r>
    <r>
      <rPr>
        <b/>
        <sz val="11"/>
        <rFont val="Arial"/>
        <family val="2"/>
      </rPr>
      <t xml:space="preserve"> </t>
    </r>
    <r>
      <rPr>
        <b/>
        <strike/>
        <sz val="11"/>
        <color rgb="FF00B050"/>
        <rFont val="Arial"/>
        <family val="2"/>
      </rPr>
      <t>Patienten</t>
    </r>
    <r>
      <rPr>
        <b/>
        <sz val="11"/>
        <color indexed="8"/>
        <rFont val="Arial"/>
        <family val="2"/>
      </rPr>
      <t xml:space="preserve">
</t>
    </r>
    <r>
      <rPr>
        <b/>
        <sz val="11"/>
        <color theme="2" tint="-0.749992370372631"/>
        <rFont val="Arial"/>
        <family val="2"/>
      </rPr>
      <t>(KB 12 - Share of study patients)</t>
    </r>
  </si>
  <si>
    <r>
      <rPr>
        <sz val="11"/>
        <rFont val="Arial"/>
        <family val="2"/>
      </rPr>
      <t>Psychoonkologische Betreuung (Gespräch ≥ 25 Min.) (keine Berechnung)</t>
    </r>
    <r>
      <rPr>
        <sz val="11"/>
        <color theme="1"/>
        <rFont val="Arial"/>
        <family val="2"/>
      </rPr>
      <t xml:space="preserve">
</t>
    </r>
    <r>
      <rPr>
        <sz val="11"/>
        <color theme="2" tint="-0.749992370372631"/>
        <rFont val="Arial"/>
        <family val="2"/>
      </rPr>
      <t>Psycho-oncological care (Consultation ≥ 25 min.) (no calculation)</t>
    </r>
  </si>
  <si>
    <r>
      <t xml:space="preserve">Psychoonkologische Betreuung (Gespräch ≥ 25 Min.) (Berechnung auf Primärfälle beschränkt)
</t>
    </r>
    <r>
      <rPr>
        <sz val="11"/>
        <color theme="2" tint="-0.749992370372631"/>
        <rFont val="Arial"/>
        <family val="2"/>
      </rPr>
      <t>Psycho-oncological care (Consultation ≥ 25 min.) (restricted to primary cases)</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</si>
  <si>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</si>
  <si>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</si>
  <si>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Anteil Studien</t>
    </r>
    <r>
      <rPr>
        <sz val="11"/>
        <color rgb="FF00B050"/>
        <rFont val="Arial"/>
        <family val="2"/>
      </rPr>
      <t>patienten</t>
    </r>
    <r>
      <rPr>
        <sz val="11"/>
        <color theme="1"/>
        <rFont val="Arial"/>
        <family val="2"/>
      </rPr>
      <t xml:space="preserve"> </t>
    </r>
    <r>
      <rPr>
        <strike/>
        <sz val="11"/>
        <color rgb="FF00B050"/>
        <rFont val="Arial"/>
        <family val="2"/>
      </rPr>
      <t>Patienten</t>
    </r>
    <r>
      <rPr>
        <sz val="11"/>
        <color theme="1"/>
        <rFont val="Arial"/>
        <family val="2"/>
      </rPr>
      <t xml:space="preserve"> (keine Berechnung)
</t>
    </r>
    <r>
      <rPr>
        <sz val="11"/>
        <color theme="2" tint="-0.749992370372631"/>
        <rFont val="Arial"/>
        <family val="2"/>
      </rPr>
      <t>Share of study patients (no calculation)</t>
    </r>
  </si>
  <si>
    <r>
      <t>Anteil Studien</t>
    </r>
    <r>
      <rPr>
        <sz val="11"/>
        <color rgb="FF00B050"/>
        <rFont val="Arial"/>
        <family val="2"/>
      </rPr>
      <t>patienten</t>
    </r>
    <r>
      <rPr>
        <sz val="11"/>
        <color theme="1"/>
        <rFont val="Arial"/>
        <family val="2"/>
      </rPr>
      <t xml:space="preserve"> </t>
    </r>
    <r>
      <rPr>
        <strike/>
        <sz val="11"/>
        <color rgb="FF00B050"/>
        <rFont val="Arial"/>
        <family val="2"/>
      </rPr>
      <t>Patienten</t>
    </r>
    <r>
      <rPr>
        <sz val="11"/>
        <color theme="1"/>
        <rFont val="Arial"/>
        <family val="2"/>
      </rPr>
      <t xml:space="preserve"> (Berechnung auf Primärfälle beschränkt)
</t>
    </r>
    <r>
      <rPr>
        <sz val="11"/>
        <color theme="2" tint="-0.749992370372631"/>
        <rFont val="Arial"/>
        <family val="2"/>
      </rPr>
      <t>Share of study patients (restricted to primary cases)</t>
    </r>
  </si>
  <si>
    <r>
      <t xml:space="preserve">Prätherapeutische histologische Sicherung
</t>
    </r>
    <r>
      <rPr>
        <sz val="11"/>
        <color theme="2" tint="-0.749992370372631"/>
        <rFont val="Arial"/>
        <family val="2"/>
      </rPr>
      <t>Pretherapeutic histological confirmation</t>
    </r>
  </si>
  <si>
    <r>
      <t xml:space="preserve">Primärfälle Mammakarzinom
</t>
    </r>
    <r>
      <rPr>
        <sz val="11"/>
        <color theme="2" tint="-0.749992370372631"/>
        <rFont val="Arial"/>
        <family val="2"/>
      </rPr>
      <t>Primary cases mammary carcinoma</t>
    </r>
  </si>
  <si>
    <r>
      <rPr>
        <sz val="11"/>
        <rFont val="Arial"/>
        <family val="2"/>
      </rPr>
      <t>Anzahl operative Eingriffe für R0-Resektion bei BET</t>
    </r>
    <r>
      <rPr>
        <sz val="11"/>
        <color theme="2" tint="-0.749992370372631"/>
        <rFont val="Arial"/>
        <family val="2"/>
      </rPr>
      <t xml:space="preserve">
Number of surgical procedures for R0 resection for BCS</t>
    </r>
  </si>
  <si>
    <r>
      <rPr>
        <sz val="11"/>
        <rFont val="Arial"/>
        <family val="2"/>
      </rPr>
      <t>Brusterhaltendes Vorgehen bei pT1</t>
    </r>
    <r>
      <rPr>
        <sz val="11"/>
        <color theme="1"/>
        <rFont val="Arial"/>
        <family val="2"/>
      </rPr>
      <t xml:space="preserve">
</t>
    </r>
    <r>
      <rPr>
        <sz val="11"/>
        <color theme="2" tint="-0.749992370372631"/>
        <rFont val="Arial"/>
        <family val="2"/>
      </rPr>
      <t>Breast-conserving procedure for pT1</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</si>
  <si>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</si>
  <si>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</si>
  <si>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Bestimmung Nodalstatus bei invasivem Mammakarzinom
</t>
    </r>
    <r>
      <rPr>
        <sz val="11"/>
        <color theme="2" tint="-0.749992370372631"/>
        <rFont val="Arial"/>
        <family val="2"/>
      </rPr>
      <t>Determination of nodal status in the case of invasive mammary carcinoma</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</si>
  <si>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</si>
  <si>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</si>
  <si>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</si>
  <si>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t>Therapie der axillären Lymphabflussgebiet</t>
    </r>
    <r>
      <rPr>
        <sz val="11"/>
        <color rgb="FF00B050"/>
        <rFont val="Arial"/>
        <family val="2"/>
      </rPr>
      <t>e</t>
    </r>
    <r>
      <rPr>
        <sz val="11"/>
        <rFont val="Arial"/>
        <family val="2"/>
      </rPr>
      <t xml:space="preserve"> bei pN1mi
</t>
    </r>
    <r>
      <rPr>
        <sz val="11"/>
        <color theme="2" tint="-0.749992370372631"/>
        <rFont val="Arial"/>
        <family val="2"/>
      </rPr>
      <t>Therapy of the axillary lymphatic drainage for pN1mi</t>
    </r>
  </si>
  <si>
    <r>
      <t xml:space="preserve">Primärfälle mit invasivem Mammakarzinom mit HER-2 pos. Befund </t>
    </r>
    <r>
      <rPr>
        <sz val="10"/>
        <color rgb="FFFF0000"/>
        <rFont val="Arial"/>
        <family val="2"/>
      </rPr>
      <t>≥ pT1c</t>
    </r>
    <r>
      <rPr>
        <sz val="10"/>
        <color indexed="8"/>
        <rFont val="Arial"/>
        <family val="2"/>
      </rPr>
      <t xml:space="preserve">
(ohne primär M1 Pat.)
</t>
    </r>
    <r>
      <rPr>
        <sz val="10"/>
        <color theme="2" tint="-0.749992370372631"/>
        <rFont val="Arial"/>
        <family val="2"/>
      </rPr>
      <t xml:space="preserve">(Primary cases with invasive mammary carcinoma with HER-2 positive result </t>
    </r>
    <r>
      <rPr>
        <sz val="10"/>
        <color rgb="FFFF0000"/>
        <rFont val="Arial"/>
        <family val="2"/>
      </rPr>
      <t xml:space="preserve">≥ pT1c </t>
    </r>
    <r>
      <rPr>
        <sz val="10"/>
        <color theme="2" tint="-0.749992370372631"/>
        <rFont val="Arial"/>
        <family val="2"/>
      </rPr>
      <t>(without primary M1 pat.))</t>
    </r>
  </si>
  <si>
    <r>
      <t xml:space="preserve">Alleinige Sentinellymphknoten-Entfernung (SLNE) bei pN0 (Frauen)
</t>
    </r>
    <r>
      <rPr>
        <sz val="11"/>
        <color theme="2" tint="-0.749992370372631"/>
        <rFont val="Arial"/>
        <family val="2"/>
      </rPr>
      <t>Only sentinel lymphonodectomy (SLNE) for pN0 (women)</t>
    </r>
  </si>
  <si>
    <r>
      <t xml:space="preserve">Alleinige Sentinellymphknoten-Entfernung (SLNE) bei pN0 (Männer)
</t>
    </r>
    <r>
      <rPr>
        <sz val="11"/>
        <color theme="2" tint="-0.749992370372631"/>
        <rFont val="Arial"/>
        <family val="2"/>
      </rPr>
      <t>Only sentinel lymphonodectomy (SLNE) for pN0 (men)</t>
    </r>
  </si>
  <si>
    <r>
      <rPr>
        <sz val="11"/>
        <color indexed="8"/>
        <rFont val="Arial"/>
        <family val="2"/>
      </rPr>
      <t>OncoBox Brust (OncoBox Breast Cancer)</t>
    </r>
    <r>
      <rPr>
        <b/>
        <sz val="11"/>
        <color indexed="8"/>
        <rFont val="Arial"/>
        <family val="2"/>
      </rPr>
      <t xml:space="preserve">
</t>
    </r>
    <r>
      <rPr>
        <b/>
        <sz val="11"/>
        <rFont val="Arial"/>
        <family val="2"/>
      </rPr>
      <t>KB 20a</t>
    </r>
    <r>
      <rPr>
        <b/>
        <sz val="11"/>
        <color indexed="8"/>
        <rFont val="Arial"/>
        <family val="2"/>
      </rPr>
      <t xml:space="preserve"> - Alleinige Sentinellymphknoten-Entfernung (SLNE)</t>
    </r>
    <r>
      <rPr>
        <b/>
        <sz val="11"/>
        <rFont val="Arial"/>
        <family val="2"/>
      </rPr>
      <t xml:space="preserve"> bei pN0 (Frauen)</t>
    </r>
    <r>
      <rPr>
        <b/>
        <sz val="11"/>
        <color indexed="8"/>
        <rFont val="Arial"/>
        <family val="2"/>
      </rPr>
      <t xml:space="preserve">
</t>
    </r>
    <r>
      <rPr>
        <b/>
        <sz val="11"/>
        <color theme="2" tint="-0.749992370372631"/>
        <rFont val="Arial"/>
        <family val="2"/>
      </rPr>
      <t>(KB 20a - Only sentinel lymphonodectomy (SLNE) for pN0 (women))</t>
    </r>
  </si>
  <si>
    <r>
      <rPr>
        <sz val="11"/>
        <color indexed="8"/>
        <rFont val="Arial"/>
        <family val="2"/>
      </rPr>
      <t>OncoBox Brust (OncoBox Breast Cancer)</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t>
    </r>
    <r>
      <rPr>
        <b/>
        <sz val="11"/>
        <rFont val="Arial"/>
        <family val="2"/>
      </rPr>
      <t>N0 (Männer)</t>
    </r>
    <r>
      <rPr>
        <b/>
        <sz val="11"/>
        <color indexed="8"/>
        <rFont val="Arial"/>
        <family val="2"/>
      </rPr>
      <t xml:space="preserve">
</t>
    </r>
    <r>
      <rPr>
        <b/>
        <sz val="11"/>
        <color theme="2" tint="-0.749992370372631"/>
        <rFont val="Arial"/>
        <family val="2"/>
      </rPr>
      <t>(KB 20b - Only sentinel lymphonodectomy (SLNE) for pN0 (men))</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</si>
  <si>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</si>
  <si>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</si>
  <si>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</si>
  <si>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</si>
  <si>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Auffällig-
keiten *
</t>
    </r>
    <r>
      <rPr>
        <sz val="9"/>
        <rFont val="Arial"/>
        <family val="2"/>
      </rPr>
      <t>(</t>
    </r>
    <r>
      <rPr>
        <sz val="9"/>
        <color theme="2" tint="-0.749992370372631"/>
        <rFont val="Arial"/>
        <family val="2"/>
      </rPr>
      <t>Conspicuities *)</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</si>
  <si>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</si>
  <si>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</si>
  <si>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</si>
  <si>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</si>
  <si>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</si>
  <si>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</si>
  <si>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</si>
  <si>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</si>
  <si>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Black"/>
        <family val="2"/>
      </rPr>
      <t xml:space="preserve">(With mastectomies </t>
    </r>
    <r>
      <rPr>
        <vertAlign val="superscript"/>
        <sz val="8"/>
        <color theme="2" tint="-0.749992370372631"/>
        <rFont val="Arial Black"/>
        <family val="2"/>
      </rPr>
      <t>3)</t>
    </r>
    <r>
      <rPr>
        <sz val="8"/>
        <color theme="2" tint="-0.749992370372631"/>
        <rFont val="Arial Black"/>
        <family val="2"/>
      </rPr>
      <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</si>
  <si>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</si>
  <si>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</si>
  <si>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</si>
  <si>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</si>
  <si>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</si>
  <si>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</si>
  <si>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</si>
  <si>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</si>
  <si>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</si>
  <si>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</si>
  <si>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</si>
  <si>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</si>
  <si>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</si>
  <si>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</si>
  <si>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</si>
  <si>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</si>
  <si>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</si>
  <si>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Primärfälle bei Männer und Frauen </t>
    </r>
    <r>
      <rPr>
        <b/>
        <vertAlign val="superscript"/>
        <sz val="8"/>
        <color indexed="8"/>
        <rFont val="Arial"/>
        <family val="2"/>
      </rPr>
      <t>1)</t>
    </r>
    <r>
      <rPr>
        <b/>
        <sz val="8"/>
        <color indexed="8"/>
        <rFont val="Arial"/>
        <family val="2"/>
      </rPr>
      <t xml:space="preserve">
</t>
    </r>
    <r>
      <rPr>
        <sz val="8"/>
        <color indexed="8"/>
        <rFont val="Arial Black"/>
        <family val="2"/>
      </rPr>
      <t xml:space="preserve">(Ausgewähltes Kennzahlenjahr 2019)
</t>
    </r>
    <r>
      <rPr>
        <sz val="8"/>
        <color theme="2" tint="-0.749992370372631"/>
        <rFont val="Arial Black"/>
        <family val="2"/>
      </rPr>
      <t xml:space="preserve">(primary cases in men and women </t>
    </r>
    <r>
      <rPr>
        <vertAlign val="superscript"/>
        <sz val="8"/>
        <color theme="2" tint="-0.749992370372631"/>
        <rFont val="Arial Black"/>
        <family val="2"/>
      </rPr>
      <t>1)</t>
    </r>
    <r>
      <rPr>
        <sz val="8"/>
        <color theme="2" tint="-0.749992370372631"/>
        <rFont val="Arial Black"/>
        <family val="2"/>
      </rPr>
      <t>, selected indicator year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</si>
</sst>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0"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sz val="14"/>
      <color rgb="FFFF0000"/>
      <name val="Calibri"/>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z val="7"/>
      <name val="Wingdings 3"/>
      <family val="1"/>
      <charset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u/>
      <sz val="10"/>
      <name val="Arial"/>
      <family val="2"/>
    </font>
    <font>
      <u/>
      <sz val="9"/>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b/>
      <sz val="9"/>
      <color rgb="FF7030A0"/>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b/>
      <sz val="12"/>
      <color rgb="FFFF0000"/>
      <name val="Arial"/>
      <family val="2"/>
    </font>
    <font>
      <sz val="10"/>
      <color rgb="FFFF0000"/>
      <name val="Arial"/>
      <family val="2"/>
    </font>
    <font>
      <strike/>
      <sz val="9"/>
      <name val="Arial"/>
      <family val="2"/>
    </font>
    <font>
      <sz val="10"/>
      <color theme="0" tint="-0.499984740745262"/>
      <name val="Arial"/>
      <family val="2"/>
    </font>
    <font>
      <sz val="10"/>
      <name val="Calibri"/>
      <family val="2"/>
      <scheme val="minor"/>
    </font>
    <font>
      <sz val="9"/>
      <name val="Calibri"/>
      <family val="2"/>
      <scheme val="minor"/>
    </font>
    <font>
      <strike/>
      <sz val="11"/>
      <color rgb="FFFF0000"/>
      <name val="Arial"/>
      <family val="2"/>
    </font>
    <font>
      <strike/>
      <u/>
      <sz val="11"/>
      <color rgb="FFFF0000"/>
      <name val="Arial"/>
      <family val="2"/>
    </font>
    <font>
      <b/>
      <sz val="8"/>
      <color rgb="FFFF0000"/>
      <name val="Calibri"/>
      <family val="2"/>
    </font>
    <font>
      <sz val="8"/>
      <name val="Calibri"/>
      <family val="2"/>
      <scheme val="minor"/>
    </font>
    <font>
      <strike/>
      <sz val="8"/>
      <name val="Calibri"/>
      <family val="2"/>
      <scheme val="minor"/>
    </font>
    <font>
      <strike/>
      <sz val="10"/>
      <color rgb="FF00B050"/>
      <name val="Arial"/>
      <family val="2"/>
    </font>
    <font>
      <sz val="10"/>
      <color rgb="FF00B050"/>
      <name val="Arial"/>
      <family val="2"/>
    </font>
    <font>
      <sz val="11"/>
      <color rgb="FF00B050"/>
      <name val="Arial"/>
      <family val="2"/>
    </font>
    <font>
      <strike/>
      <sz val="9"/>
      <color rgb="FFFF0000"/>
      <name val="Arial"/>
      <family val="2"/>
    </font>
    <font>
      <b/>
      <strike/>
      <sz val="9"/>
      <color rgb="FFFF0000"/>
      <name val="Arial"/>
      <family val="2"/>
    </font>
    <font>
      <strike/>
      <sz val="10"/>
      <color rgb="FFFF0000"/>
      <name val="Arial"/>
      <family val="2"/>
    </font>
    <font>
      <b/>
      <sz val="11"/>
      <color rgb="FF00B050"/>
      <name val="Arial"/>
      <family val="2"/>
    </font>
    <font>
      <b/>
      <strike/>
      <sz val="11"/>
      <color rgb="FF00B050"/>
      <name val="Arial"/>
      <family val="2"/>
    </font>
    <font>
      <u/>
      <sz val="11"/>
      <color rgb="FF00B050"/>
      <name val="Arial"/>
      <family val="2"/>
    </font>
    <font>
      <strike/>
      <sz val="11"/>
      <color rgb="FF00B050"/>
      <name val="Arial"/>
      <family val="2"/>
    </font>
    <font>
      <b/>
      <vertAlign val="superscript"/>
      <sz val="8"/>
      <color indexed="8"/>
      <name val="Arial"/>
      <family val="2"/>
    </font>
  </fonts>
  <fills count="9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s>
  <borders count="17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indexed="64"/>
      </left>
      <right/>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80" applyNumberFormat="0" applyFill="0" applyAlignment="0" applyProtection="0"/>
    <xf numFmtId="0" fontId="12"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36" fillId="7" borderId="76" applyNumberFormat="0" applyAlignment="0" applyProtection="0"/>
    <xf numFmtId="0" fontId="36" fillId="7" borderId="76" applyNumberForma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7" fillId="22" borderId="81" applyNumberFormat="0" applyFont="0" applyAlignment="0" applyProtection="0"/>
    <xf numFmtId="0" fontId="17" fillId="22" borderId="81"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391">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93" fillId="61" borderId="11" xfId="0" applyFont="1" applyFill="1" applyBorder="1"/>
    <xf numFmtId="0" fontId="88" fillId="61" borderId="11" xfId="0" applyFont="1" applyFill="1" applyBorder="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7" fillId="0" borderId="0" xfId="0" applyFont="1"/>
    <xf numFmtId="0" fontId="3" fillId="61" borderId="82" xfId="0" applyFont="1" applyFill="1" applyBorder="1" applyAlignment="1">
      <alignment horizontal="left" vertical="top" wrapText="1"/>
    </xf>
    <xf numFmtId="0" fontId="3" fillId="23" borderId="82" xfId="0" applyFont="1" applyFill="1" applyBorder="1" applyAlignment="1">
      <alignment horizontal="left" vertical="top" wrapText="1"/>
    </xf>
    <xf numFmtId="0" fontId="16" fillId="61" borderId="82" xfId="0" applyFont="1" applyFill="1" applyBorder="1" applyAlignment="1">
      <alignment horizontal="left" vertical="top" wrapText="1"/>
    </xf>
    <xf numFmtId="0" fontId="79" fillId="61" borderId="82" xfId="0" applyFont="1" applyFill="1" applyBorder="1" applyAlignment="1">
      <alignment horizontal="left" vertical="top" wrapText="1"/>
    </xf>
    <xf numFmtId="0" fontId="88" fillId="0" borderId="0" xfId="0" applyFont="1" applyAlignment="1">
      <alignment horizontal="center"/>
    </xf>
    <xf numFmtId="0" fontId="84" fillId="61" borderId="11" xfId="0" applyFont="1" applyFill="1" applyBorder="1" applyAlignment="1">
      <alignment horizontal="center"/>
    </xf>
    <xf numFmtId="0" fontId="78" fillId="0" borderId="0" xfId="0" applyFont="1" applyAlignment="1">
      <alignment vertical="center"/>
    </xf>
    <xf numFmtId="0" fontId="16" fillId="23" borderId="82" xfId="0" applyFont="1" applyFill="1" applyBorder="1" applyAlignment="1">
      <alignment horizontal="left" vertical="top" wrapText="1"/>
    </xf>
    <xf numFmtId="11" fontId="3" fillId="61" borderId="82" xfId="0" applyNumberFormat="1" applyFont="1" applyFill="1" applyBorder="1" applyAlignment="1">
      <alignment horizontal="left" vertical="top" wrapText="1"/>
    </xf>
    <xf numFmtId="0" fontId="79" fillId="0" borderId="83"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3" fillId="23" borderId="82" xfId="0" applyFont="1" applyFill="1" applyBorder="1" applyAlignment="1">
      <alignment horizontal="left" vertical="top"/>
    </xf>
    <xf numFmtId="0" fontId="3" fillId="61" borderId="70" xfId="0" applyFont="1" applyFill="1" applyBorder="1" applyAlignment="1">
      <alignment horizontal="left" vertical="top" wrapText="1"/>
    </xf>
    <xf numFmtId="0" fontId="3" fillId="0" borderId="82" xfId="0" applyFont="1" applyBorder="1" applyAlignment="1">
      <alignment horizontal="left" vertical="top" wrapText="1"/>
    </xf>
    <xf numFmtId="0" fontId="79" fillId="0" borderId="0" xfId="0" applyFont="1" applyAlignment="1">
      <alignment horizontal="left" vertical="top"/>
    </xf>
    <xf numFmtId="0" fontId="79" fillId="0" borderId="0" xfId="0" applyFont="1" applyAlignment="1">
      <alignment wrapText="1"/>
    </xf>
    <xf numFmtId="0" fontId="6" fillId="0" borderId="82" xfId="0" applyFont="1" applyBorder="1" applyAlignment="1">
      <alignment horizontal="left" vertical="top" wrapText="1"/>
    </xf>
    <xf numFmtId="0" fontId="16" fillId="0" borderId="82" xfId="0" applyFont="1" applyBorder="1" applyAlignment="1">
      <alignment horizontal="left" vertical="top" wrapText="1"/>
    </xf>
    <xf numFmtId="0" fontId="88" fillId="61" borderId="70" xfId="0" applyFont="1" applyFill="1" applyBorder="1"/>
    <xf numFmtId="11" fontId="3" fillId="61" borderId="70" xfId="0" applyNumberFormat="1" applyFont="1" applyFill="1" applyBorder="1" applyAlignment="1">
      <alignment horizontal="left" vertical="top" wrapText="1"/>
    </xf>
    <xf numFmtId="0" fontId="101" fillId="61" borderId="69" xfId="198" applyFont="1" applyFill="1" applyBorder="1" applyAlignment="1">
      <alignment horizontal="left" vertical="center"/>
      <protection locked="0"/>
    </xf>
    <xf numFmtId="0" fontId="88" fillId="61" borderId="82" xfId="0" applyFont="1" applyFill="1" applyBorder="1" applyAlignment="1">
      <alignment horizontal="left" vertical="center" wrapText="1"/>
    </xf>
    <xf numFmtId="0" fontId="79" fillId="61" borderId="70" xfId="0" quotePrefix="1" applyFont="1" applyFill="1" applyBorder="1" applyAlignment="1">
      <alignment horizontal="left" vertical="top" wrapText="1"/>
    </xf>
    <xf numFmtId="0" fontId="79" fillId="0" borderId="7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3"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100" xfId="357" applyFont="1" applyFill="1" applyBorder="1" applyAlignment="1">
      <alignment horizontal="center" vertical="center" wrapText="1"/>
    </xf>
    <xf numFmtId="0" fontId="16" fillId="0" borderId="100" xfId="0" applyFont="1" applyBorder="1" applyAlignment="1">
      <alignment horizontal="center"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100"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49" fillId="0" borderId="0" xfId="0" applyFont="1" applyAlignment="1">
      <alignment horizontal="left" vertical="center"/>
    </xf>
    <xf numFmtId="0" fontId="87" fillId="23" borderId="0" xfId="0" applyFont="1" applyFill="1" applyAlignment="1">
      <alignment horizontal="left" vertical="center" wrapText="1" readingOrder="1"/>
    </xf>
    <xf numFmtId="0" fontId="111"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2" fillId="0" borderId="0" xfId="0" applyFont="1"/>
    <xf numFmtId="0" fontId="23" fillId="23" borderId="0" xfId="0" applyFont="1" applyFill="1"/>
    <xf numFmtId="0" fontId="15" fillId="0" borderId="40" xfId="0" applyFont="1" applyBorder="1" applyAlignment="1">
      <alignment textRotation="90" wrapText="1"/>
    </xf>
    <xf numFmtId="0" fontId="15" fillId="0" borderId="92" xfId="0" applyFont="1" applyBorder="1" applyAlignment="1">
      <alignment textRotation="90" wrapText="1"/>
    </xf>
    <xf numFmtId="0" fontId="15" fillId="26" borderId="35" xfId="0" applyFont="1" applyFill="1" applyBorder="1" applyAlignment="1">
      <alignment vertical="top" wrapText="1"/>
    </xf>
    <xf numFmtId="0" fontId="15" fillId="0" borderId="92" xfId="0" applyFont="1" applyBorder="1" applyAlignment="1">
      <alignment horizontal="center" wrapText="1"/>
    </xf>
    <xf numFmtId="0" fontId="15" fillId="0" borderId="51"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2"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100" xfId="0" applyFont="1" applyFill="1" applyBorder="1" applyAlignment="1">
      <alignment horizontal="center" textRotation="90" wrapText="1"/>
    </xf>
    <xf numFmtId="1" fontId="9" fillId="0" borderId="0" xfId="0" applyNumberFormat="1" applyFont="1"/>
    <xf numFmtId="0" fontId="9" fillId="0" borderId="100" xfId="0" applyFont="1" applyBorder="1" applyAlignment="1">
      <alignment horizontal="center" vertical="center"/>
    </xf>
    <xf numFmtId="0" fontId="20" fillId="0" borderId="84" xfId="0" applyFont="1" applyBorder="1" applyAlignment="1">
      <alignment horizontal="center" vertical="center" wrapText="1"/>
    </xf>
    <xf numFmtId="0" fontId="14" fillId="0" borderId="102" xfId="0" applyFont="1" applyBorder="1" applyAlignment="1">
      <alignment horizontal="center" vertical="center"/>
    </xf>
    <xf numFmtId="1" fontId="16" fillId="0" borderId="103" xfId="0" applyNumberFormat="1" applyFont="1" applyBorder="1" applyAlignment="1">
      <alignment horizontal="center" vertical="center"/>
    </xf>
    <xf numFmtId="1" fontId="3" fillId="25" borderId="100" xfId="0" applyNumberFormat="1" applyFont="1" applyFill="1" applyBorder="1" applyAlignment="1" applyProtection="1">
      <alignment horizontal="center" vertical="center"/>
      <protection locked="0"/>
    </xf>
    <xf numFmtId="1" fontId="3" fillId="25" borderId="101" xfId="0" applyNumberFormat="1" applyFont="1" applyFill="1" applyBorder="1" applyAlignment="1" applyProtection="1">
      <alignment horizontal="center" vertical="center"/>
      <protection locked="0"/>
    </xf>
    <xf numFmtId="1" fontId="16" fillId="25" borderId="102" xfId="0" applyNumberFormat="1" applyFont="1" applyFill="1" applyBorder="1" applyAlignment="1" applyProtection="1">
      <alignment horizontal="center" vertical="center"/>
      <protection locked="0"/>
    </xf>
    <xf numFmtId="1" fontId="3" fillId="23" borderId="100" xfId="0" applyNumberFormat="1" applyFont="1" applyFill="1" applyBorder="1" applyAlignment="1">
      <alignment horizontal="center" vertical="center"/>
    </xf>
    <xf numFmtId="10" fontId="6" fillId="23" borderId="101" xfId="0" applyNumberFormat="1" applyFont="1" applyFill="1" applyBorder="1" applyAlignment="1">
      <alignment horizontal="center" vertical="center"/>
    </xf>
    <xf numFmtId="1" fontId="16" fillId="0" borderId="102" xfId="0" applyNumberFormat="1" applyFont="1" applyBorder="1" applyAlignment="1">
      <alignment horizontal="center" vertical="center"/>
    </xf>
    <xf numFmtId="1" fontId="16" fillId="25" borderId="100" xfId="454" quotePrefix="1" applyNumberFormat="1" applyFont="1" applyFill="1" applyBorder="1" applyAlignment="1" applyProtection="1">
      <alignment horizontal="center" vertical="center"/>
      <protection locked="0"/>
    </xf>
    <xf numFmtId="1" fontId="9" fillId="0" borderId="100" xfId="0" applyNumberFormat="1" applyFont="1" applyBorder="1" applyAlignment="1">
      <alignment horizontal="center" vertical="center"/>
    </xf>
    <xf numFmtId="1" fontId="3" fillId="23" borderId="99" xfId="0" applyNumberFormat="1" applyFont="1" applyFill="1" applyBorder="1" applyAlignment="1">
      <alignment horizontal="center" vertical="center"/>
    </xf>
    <xf numFmtId="1" fontId="3" fillId="23" borderId="98"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3" xfId="0" applyFont="1" applyFill="1" applyBorder="1" applyAlignment="1">
      <alignment vertical="center" wrapText="1"/>
    </xf>
    <xf numFmtId="0" fontId="25" fillId="61" borderId="100"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88" fillId="61" borderId="100" xfId="0" applyFont="1" applyFill="1" applyBorder="1" applyAlignment="1">
      <alignment horizontal="left" vertical="center" wrapText="1"/>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28" fillId="27" borderId="82" xfId="0" applyFont="1" applyFill="1" applyBorder="1" applyAlignment="1">
      <alignment vertical="center"/>
    </xf>
    <xf numFmtId="0" fontId="28" fillId="24" borderId="82" xfId="0" applyFont="1" applyFill="1" applyBorder="1" applyAlignment="1">
      <alignment horizontal="left" vertical="center" wrapText="1"/>
    </xf>
    <xf numFmtId="0" fontId="49" fillId="24" borderId="82" xfId="0" applyFont="1" applyFill="1" applyBorder="1" applyAlignment="1">
      <alignment vertical="center" wrapText="1"/>
    </xf>
    <xf numFmtId="0" fontId="96" fillId="24" borderId="82" xfId="0" applyFont="1" applyFill="1" applyBorder="1" applyAlignment="1">
      <alignment horizontal="left" vertical="center" wrapText="1"/>
    </xf>
    <xf numFmtId="0" fontId="49" fillId="24" borderId="82" xfId="0" applyFont="1" applyFill="1" applyBorder="1" applyAlignment="1">
      <alignment horizontal="left" vertical="center" wrapText="1"/>
    </xf>
    <xf numFmtId="0" fontId="6" fillId="23" borderId="82" xfId="0" applyFont="1" applyFill="1" applyBorder="1" applyAlignment="1">
      <alignment horizontal="center" vertical="top" wrapText="1"/>
    </xf>
    <xf numFmtId="0" fontId="28" fillId="27" borderId="82" xfId="0" applyFont="1" applyFill="1" applyBorder="1" applyAlignment="1">
      <alignment horizontal="center" vertical="center"/>
    </xf>
    <xf numFmtId="0" fontId="15" fillId="23" borderId="82" xfId="0" applyFont="1" applyFill="1" applyBorder="1" applyAlignment="1">
      <alignment horizontal="center" vertical="top" wrapText="1"/>
    </xf>
    <xf numFmtId="0" fontId="6" fillId="61" borderId="82" xfId="0" applyFont="1" applyFill="1" applyBorder="1" applyAlignment="1">
      <alignment horizontal="center" vertical="top" wrapText="1"/>
    </xf>
    <xf numFmtId="0" fontId="28" fillId="24" borderId="82" xfId="0" applyFont="1" applyFill="1" applyBorder="1" applyAlignment="1">
      <alignment horizontal="center" vertical="center" wrapText="1"/>
    </xf>
    <xf numFmtId="0" fontId="6" fillId="0" borderId="82" xfId="0" applyFont="1" applyBorder="1" applyAlignment="1">
      <alignment horizontal="center" vertical="top" wrapText="1"/>
    </xf>
    <xf numFmtId="0" fontId="3" fillId="28" borderId="82" xfId="0" applyFont="1" applyFill="1" applyBorder="1" applyAlignment="1">
      <alignment horizontal="center" vertical="center"/>
    </xf>
    <xf numFmtId="0" fontId="3" fillId="27" borderId="82" xfId="0" applyFont="1" applyFill="1" applyBorder="1" applyAlignment="1">
      <alignment horizontal="center" vertical="center" wrapText="1"/>
    </xf>
    <xf numFmtId="0" fontId="3" fillId="24" borderId="82" xfId="0" applyFont="1" applyFill="1" applyBorder="1" applyAlignment="1">
      <alignment horizontal="center" vertical="center" wrapText="1"/>
    </xf>
    <xf numFmtId="0" fontId="28" fillId="24" borderId="100" xfId="0" applyFont="1" applyFill="1" applyBorder="1" applyAlignment="1">
      <alignment horizontal="center" vertical="center" wrapText="1"/>
    </xf>
    <xf numFmtId="0" fontId="3" fillId="24" borderId="112"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2" xfId="0" applyFont="1" applyBorder="1" applyAlignment="1">
      <alignment vertical="top"/>
    </xf>
    <xf numFmtId="0" fontId="28" fillId="27" borderId="112" xfId="0" applyFont="1" applyFill="1" applyBorder="1" applyAlignment="1">
      <alignment vertical="center"/>
    </xf>
    <xf numFmtId="0" fontId="49" fillId="24" borderId="112" xfId="0" applyFont="1" applyFill="1" applyBorder="1" applyAlignment="1">
      <alignment vertical="center" wrapText="1"/>
    </xf>
    <xf numFmtId="0" fontId="79" fillId="61" borderId="112" xfId="0" applyFont="1" applyFill="1" applyBorder="1" applyAlignment="1">
      <alignment vertical="top"/>
    </xf>
    <xf numFmtId="0" fontId="28" fillId="24" borderId="112" xfId="0" applyFont="1" applyFill="1" applyBorder="1" applyAlignment="1">
      <alignment horizontal="left" vertical="center" wrapText="1"/>
    </xf>
    <xf numFmtId="0" fontId="49" fillId="24" borderId="112" xfId="0" applyFont="1" applyFill="1" applyBorder="1" applyAlignment="1">
      <alignment horizontal="left" vertical="center" wrapText="1"/>
    </xf>
    <xf numFmtId="0" fontId="79" fillId="0" borderId="127" xfId="0" applyFont="1" applyBorder="1" applyAlignment="1">
      <alignment vertical="top"/>
    </xf>
    <xf numFmtId="0" fontId="28" fillId="27" borderId="127" xfId="0" applyFont="1" applyFill="1" applyBorder="1" applyAlignment="1">
      <alignment vertical="center"/>
    </xf>
    <xf numFmtId="0" fontId="49" fillId="24" borderId="127" xfId="0" applyFont="1" applyFill="1" applyBorder="1" applyAlignment="1">
      <alignment vertical="center" wrapText="1"/>
    </xf>
    <xf numFmtId="0" fontId="79" fillId="61" borderId="127" xfId="0" applyFont="1" applyFill="1" applyBorder="1" applyAlignment="1">
      <alignment vertical="top"/>
    </xf>
    <xf numFmtId="0" fontId="28" fillId="24" borderId="127" xfId="0" applyFont="1" applyFill="1" applyBorder="1" applyAlignment="1">
      <alignment horizontal="left" vertical="center" wrapText="1"/>
    </xf>
    <xf numFmtId="0" fontId="49" fillId="24" borderId="127" xfId="0" applyFont="1" applyFill="1" applyBorder="1" applyAlignment="1">
      <alignment horizontal="left" vertical="center" wrapText="1"/>
    </xf>
    <xf numFmtId="0" fontId="6" fillId="0" borderId="112" xfId="0" applyFont="1" applyBorder="1" applyAlignment="1">
      <alignment horizontal="center" vertical="top" wrapText="1"/>
    </xf>
    <xf numFmtId="0" fontId="79" fillId="0" borderId="112" xfId="0" applyFont="1" applyBorder="1" applyAlignment="1">
      <alignment vertical="top" wrapText="1"/>
    </xf>
    <xf numFmtId="0" fontId="79" fillId="0" borderId="127" xfId="0" quotePrefix="1" applyFont="1" applyBorder="1" applyAlignment="1">
      <alignment vertical="top"/>
    </xf>
    <xf numFmtId="0" fontId="79" fillId="61" borderId="127" xfId="0" quotePrefix="1" applyFont="1" applyFill="1" applyBorder="1" applyAlignment="1">
      <alignment vertical="top"/>
    </xf>
    <xf numFmtId="0" fontId="16" fillId="0" borderId="127" xfId="0" quotePrefix="1" applyFont="1" applyBorder="1" applyAlignment="1">
      <alignment vertical="top"/>
    </xf>
    <xf numFmtId="0" fontId="16" fillId="61" borderId="127" xfId="0" quotePrefix="1" applyFont="1" applyFill="1" applyBorder="1" applyAlignment="1">
      <alignment vertical="top"/>
    </xf>
    <xf numFmtId="49" fontId="3" fillId="0" borderId="112" xfId="0" quotePrefix="1" applyNumberFormat="1" applyFont="1" applyBorder="1" applyAlignment="1">
      <alignment horizontal="left" vertical="top" wrapText="1"/>
    </xf>
    <xf numFmtId="11" fontId="3" fillId="61" borderId="112"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5" xfId="0" applyFont="1" applyFill="1" applyBorder="1" applyAlignment="1">
      <alignment horizontal="left" vertical="center"/>
    </xf>
    <xf numFmtId="0" fontId="84" fillId="0" borderId="47" xfId="0" applyFont="1" applyBorder="1" applyAlignment="1">
      <alignment horizontal="center" vertical="center"/>
    </xf>
    <xf numFmtId="0" fontId="84" fillId="0" borderId="14" xfId="0" applyFont="1" applyBorder="1" applyAlignment="1">
      <alignment horizontal="center" vertical="center"/>
    </xf>
    <xf numFmtId="0" fontId="84" fillId="0" borderId="97" xfId="0" applyFont="1" applyBorder="1" applyAlignment="1">
      <alignment horizontal="center" vertical="center"/>
    </xf>
    <xf numFmtId="0" fontId="84" fillId="0" borderId="34" xfId="0" applyFont="1" applyBorder="1" applyAlignment="1">
      <alignment horizontal="center" vertical="center"/>
    </xf>
    <xf numFmtId="0" fontId="3" fillId="0" borderId="34" xfId="0" applyFont="1" applyBorder="1"/>
    <xf numFmtId="0" fontId="3" fillId="23" borderId="112" xfId="0" applyFont="1" applyFill="1" applyBorder="1" applyAlignment="1">
      <alignment horizontal="left" vertical="top" wrapText="1"/>
    </xf>
    <xf numFmtId="0" fontId="79" fillId="61" borderId="112" xfId="0" quotePrefix="1" applyFont="1" applyFill="1" applyBorder="1" applyAlignment="1">
      <alignment horizontal="left" vertical="top" wrapText="1"/>
    </xf>
    <xf numFmtId="0" fontId="79" fillId="0" borderId="124" xfId="0" applyFont="1" applyBorder="1" applyAlignment="1">
      <alignment vertical="top" wrapText="1"/>
    </xf>
    <xf numFmtId="0" fontId="16" fillId="0" borderId="127" xfId="0" quotePrefix="1" applyFont="1" applyBorder="1" applyAlignment="1">
      <alignment horizontal="left" vertical="top" wrapText="1"/>
    </xf>
    <xf numFmtId="0" fontId="25" fillId="24" borderId="82" xfId="0" applyFont="1" applyFill="1" applyBorder="1" applyAlignment="1">
      <alignment horizontal="left" vertical="center" wrapText="1"/>
    </xf>
    <xf numFmtId="0" fontId="28" fillId="24" borderId="112" xfId="0" applyFont="1" applyFill="1" applyBorder="1" applyAlignment="1">
      <alignment horizontal="center" vertical="center" wrapText="1"/>
    </xf>
    <xf numFmtId="0" fontId="3" fillId="27" borderId="112" xfId="0" applyFont="1" applyFill="1" applyBorder="1" applyAlignment="1">
      <alignment horizontal="center" vertical="center" wrapText="1"/>
    </xf>
    <xf numFmtId="0" fontId="16" fillId="0" borderId="124"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6" fillId="0" borderId="0" xfId="0" applyFont="1"/>
    <xf numFmtId="0" fontId="3" fillId="0" borderId="0" xfId="0" applyFont="1" applyAlignment="1">
      <alignment horizontal="left" vertical="top" wrapText="1"/>
    </xf>
    <xf numFmtId="0" fontId="16" fillId="61" borderId="112" xfId="0" applyFont="1" applyFill="1" applyBorder="1" applyAlignment="1">
      <alignment horizontal="left" vertical="top" wrapText="1"/>
    </xf>
    <xf numFmtId="0" fontId="16" fillId="23" borderId="112" xfId="0" applyFont="1" applyFill="1" applyBorder="1" applyAlignment="1">
      <alignment horizontal="left" vertical="top" wrapText="1"/>
    </xf>
    <xf numFmtId="0" fontId="3" fillId="61" borderId="112" xfId="0" applyFont="1" applyFill="1" applyBorder="1" applyAlignment="1">
      <alignment horizontal="left" vertical="top" wrapText="1"/>
    </xf>
    <xf numFmtId="0" fontId="117" fillId="0" borderId="0" xfId="0" applyFont="1"/>
    <xf numFmtId="0" fontId="22" fillId="0" borderId="0" xfId="0" applyFont="1"/>
    <xf numFmtId="0" fontId="49" fillId="0" borderId="112" xfId="0" applyFont="1" applyBorder="1" applyAlignment="1">
      <alignment vertical="top" wrapText="1"/>
    </xf>
    <xf numFmtId="0" fontId="48" fillId="0" borderId="0" xfId="0" applyFont="1" applyAlignment="1">
      <alignment vertical="top"/>
    </xf>
    <xf numFmtId="0" fontId="16" fillId="23" borderId="124" xfId="0" applyFont="1" applyFill="1" applyBorder="1" applyAlignment="1">
      <alignment horizontal="left" vertical="top" wrapText="1"/>
    </xf>
    <xf numFmtId="0" fontId="3" fillId="23" borderId="124" xfId="0" applyFont="1" applyFill="1" applyBorder="1" applyAlignment="1">
      <alignment horizontal="left" vertical="top" wrapText="1"/>
    </xf>
    <xf numFmtId="0" fontId="16" fillId="23" borderId="112" xfId="0" applyFont="1" applyFill="1" applyBorder="1" applyAlignment="1">
      <alignment vertical="top" wrapText="1"/>
    </xf>
    <xf numFmtId="0" fontId="3" fillId="23" borderId="112" xfId="0" applyFont="1" applyFill="1" applyBorder="1" applyAlignment="1">
      <alignment vertical="top" wrapText="1"/>
    </xf>
    <xf numFmtId="0" fontId="3" fillId="0" borderId="113"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20" fillId="0" borderId="0" xfId="0" applyFont="1"/>
    <xf numFmtId="0" fontId="118" fillId="0" borderId="12" xfId="0" applyFont="1" applyBorder="1" applyAlignment="1">
      <alignment horizontal="center" vertical="top" wrapText="1"/>
    </xf>
    <xf numFmtId="0" fontId="118" fillId="0" borderId="0" xfId="0" applyFont="1" applyAlignment="1">
      <alignment horizontal="center" vertical="top" wrapText="1"/>
    </xf>
    <xf numFmtId="0" fontId="79" fillId="0" borderId="124" xfId="0" applyFont="1" applyBorder="1"/>
    <xf numFmtId="0" fontId="79" fillId="0" borderId="124"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100" xfId="0" applyFont="1" applyFill="1" applyBorder="1" applyAlignment="1" applyProtection="1">
      <alignment horizontal="center" vertical="center" wrapText="1"/>
      <protection locked="0"/>
    </xf>
    <xf numFmtId="0" fontId="23" fillId="73" borderId="103" xfId="0" applyFont="1" applyFill="1" applyBorder="1" applyAlignment="1" applyProtection="1">
      <alignment horizontal="center" vertical="center" wrapText="1"/>
      <protection locked="0"/>
    </xf>
    <xf numFmtId="0" fontId="122" fillId="0" borderId="33" xfId="0" applyFont="1" applyBorder="1"/>
    <xf numFmtId="0" fontId="23" fillId="0" borderId="100" xfId="0" applyFont="1" applyBorder="1" applyAlignment="1">
      <alignment horizontal="center" vertical="center" wrapText="1"/>
    </xf>
    <xf numFmtId="0" fontId="23" fillId="0" borderId="0" xfId="0" applyFont="1" applyAlignment="1">
      <alignment horizontal="center" vertical="center" wrapText="1"/>
    </xf>
    <xf numFmtId="0" fontId="124" fillId="75" borderId="133" xfId="0" applyFont="1" applyFill="1" applyBorder="1" applyAlignment="1" applyProtection="1">
      <alignment horizontal="center" vertical="center" wrapText="1"/>
      <protection locked="0"/>
    </xf>
    <xf numFmtId="0" fontId="122" fillId="0" borderId="133" xfId="0" applyFont="1" applyBorder="1"/>
    <xf numFmtId="0" fontId="124" fillId="0" borderId="133" xfId="0" applyFont="1" applyBorder="1" applyAlignment="1">
      <alignment horizontal="center" vertical="center" wrapText="1"/>
    </xf>
    <xf numFmtId="0" fontId="125" fillId="0" borderId="135" xfId="0" applyFont="1" applyBorder="1" applyAlignment="1">
      <alignment horizontal="center" vertical="center" wrapText="1"/>
    </xf>
    <xf numFmtId="0" fontId="124" fillId="23" borderId="133" xfId="357" applyFont="1" applyFill="1" applyBorder="1" applyAlignment="1">
      <alignment horizontal="center" vertical="center" wrapText="1"/>
    </xf>
    <xf numFmtId="0" fontId="124" fillId="65" borderId="133" xfId="0" applyFont="1" applyFill="1" applyBorder="1" applyAlignment="1" applyProtection="1">
      <alignment horizontal="center" vertical="center" wrapText="1"/>
      <protection locked="0"/>
    </xf>
    <xf numFmtId="10" fontId="23" fillId="0" borderId="112"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4" xfId="0" applyFont="1" applyFill="1" applyBorder="1"/>
    <xf numFmtId="0" fontId="88" fillId="61" borderId="112" xfId="0" applyFont="1" applyFill="1" applyBorder="1" applyAlignment="1">
      <alignment horizontal="left" vertical="center" wrapText="1"/>
    </xf>
    <xf numFmtId="0" fontId="17" fillId="68" borderId="71" xfId="0" applyFont="1" applyFill="1" applyBorder="1" applyAlignment="1">
      <alignment horizontal="center" vertical="center" textRotation="90"/>
    </xf>
    <xf numFmtId="0" fontId="79" fillId="0" borderId="130" xfId="0" applyFont="1" applyBorder="1" applyAlignment="1">
      <alignment vertical="top"/>
    </xf>
    <xf numFmtId="0" fontId="79" fillId="0" borderId="130" xfId="0" applyFont="1" applyBorder="1" applyAlignment="1">
      <alignment vertical="top" wrapText="1"/>
    </xf>
    <xf numFmtId="0" fontId="79" fillId="0" borderId="83" xfId="0" applyFont="1" applyBorder="1" applyAlignment="1">
      <alignment vertical="top" wrapText="1"/>
    </xf>
    <xf numFmtId="0" fontId="79" fillId="0" borderId="116" xfId="0" applyFont="1" applyBorder="1" applyAlignment="1">
      <alignment vertical="top" wrapText="1"/>
    </xf>
    <xf numFmtId="0" fontId="79" fillId="0" borderId="116" xfId="0" applyFont="1" applyBorder="1" applyAlignment="1">
      <alignment vertical="top"/>
    </xf>
    <xf numFmtId="0" fontId="71" fillId="76" borderId="83" xfId="0" applyFont="1" applyFill="1" applyBorder="1" applyAlignment="1">
      <alignment horizontal="center" vertical="center"/>
    </xf>
    <xf numFmtId="0" fontId="71" fillId="76" borderId="116" xfId="0" applyFont="1" applyFill="1" applyBorder="1" applyAlignment="1">
      <alignment horizontal="center" vertical="center"/>
    </xf>
    <xf numFmtId="0" fontId="71" fillId="76" borderId="130"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126" xfId="0" applyFont="1" applyFill="1" applyBorder="1" applyAlignment="1">
      <alignment horizontal="center" vertical="center"/>
    </xf>
    <xf numFmtId="0" fontId="71" fillId="77" borderId="131" xfId="0" applyFont="1" applyFill="1" applyBorder="1" applyAlignment="1">
      <alignment horizontal="center" vertical="center"/>
    </xf>
    <xf numFmtId="0" fontId="71" fillId="76" borderId="131" xfId="0" applyFont="1" applyFill="1" applyBorder="1" applyAlignment="1">
      <alignment horizontal="center" vertical="center"/>
    </xf>
    <xf numFmtId="0" fontId="3" fillId="0" borderId="112" xfId="0" applyFont="1" applyBorder="1" applyAlignment="1">
      <alignment horizontal="left" vertical="top" wrapText="1"/>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0" fillId="68" borderId="0" xfId="0" applyFill="1"/>
    <xf numFmtId="0" fontId="71" fillId="76" borderId="106" xfId="0" applyFont="1" applyFill="1" applyBorder="1" applyAlignment="1">
      <alignment horizontal="center" vertical="center"/>
    </xf>
    <xf numFmtId="0" fontId="71" fillId="76" borderId="119" xfId="0" applyFont="1" applyFill="1" applyBorder="1" applyAlignment="1">
      <alignment horizontal="center" vertical="center"/>
    </xf>
    <xf numFmtId="0" fontId="3" fillId="61" borderId="127" xfId="0" applyFont="1" applyFill="1" applyBorder="1" applyAlignment="1">
      <alignment horizontal="left" vertical="top" wrapText="1"/>
    </xf>
    <xf numFmtId="0" fontId="128"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4"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101" fillId="61" borderId="128" xfId="198" applyFont="1" applyFill="1" applyBorder="1" applyAlignment="1">
      <alignment horizontal="left" vertical="center"/>
      <protection locked="0"/>
    </xf>
    <xf numFmtId="0" fontId="78" fillId="0" borderId="0" xfId="0" applyFont="1" applyAlignment="1">
      <alignment horizontal="center"/>
    </xf>
    <xf numFmtId="0" fontId="78" fillId="0" borderId="112" xfId="0" applyFont="1" applyBorder="1"/>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8" xfId="0" applyFont="1" applyBorder="1" applyAlignment="1">
      <alignment horizontal="center"/>
    </xf>
    <xf numFmtId="0" fontId="78" fillId="0" borderId="10" xfId="0" applyFont="1" applyBorder="1" applyAlignment="1">
      <alignment wrapText="1"/>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2" xfId="0" applyFont="1" applyFill="1" applyBorder="1" applyAlignment="1">
      <alignment vertical="top" wrapText="1"/>
    </xf>
    <xf numFmtId="0" fontId="16" fillId="0" borderId="112"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3" xfId="0" applyFont="1" applyBorder="1"/>
    <xf numFmtId="0" fontId="79" fillId="0" borderId="128" xfId="0" applyFont="1" applyBorder="1"/>
    <xf numFmtId="0" fontId="131" fillId="82" borderId="124" xfId="0" applyFont="1" applyFill="1" applyBorder="1" applyAlignment="1">
      <alignment vertical="center" wrapText="1"/>
    </xf>
    <xf numFmtId="0" fontId="131" fillId="82" borderId="113" xfId="0" applyFont="1" applyFill="1" applyBorder="1" applyAlignment="1">
      <alignment horizontal="left" vertical="center" wrapText="1"/>
    </xf>
    <xf numFmtId="0" fontId="131" fillId="83" borderId="124" xfId="0" applyFont="1" applyFill="1" applyBorder="1" applyAlignment="1">
      <alignment vertical="center" wrapText="1"/>
    </xf>
    <xf numFmtId="0" fontId="131" fillId="83" borderId="113"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6" fillId="0" borderId="16" xfId="0" applyFont="1" applyBorder="1" applyAlignment="1">
      <alignment horizontal="left" vertical="top" wrapText="1"/>
    </xf>
    <xf numFmtId="0" fontId="16" fillId="0" borderId="100" xfId="0" applyFont="1" applyBorder="1" applyAlignment="1">
      <alignment horizontal="left" vertical="top" wrapText="1"/>
    </xf>
    <xf numFmtId="0" fontId="15" fillId="23" borderId="0" xfId="0" applyFont="1" applyFill="1" applyAlignment="1">
      <alignment horizontal="left" vertical="top" wrapText="1"/>
    </xf>
    <xf numFmtId="0" fontId="16" fillId="24" borderId="112" xfId="0" applyFont="1" applyFill="1" applyBorder="1" applyAlignment="1">
      <alignment horizontal="center" vertical="center" wrapText="1"/>
    </xf>
    <xf numFmtId="0" fontId="15" fillId="0" borderId="112" xfId="0" applyFont="1" applyBorder="1" applyAlignment="1">
      <alignment horizontal="center" vertical="top" wrapText="1"/>
    </xf>
    <xf numFmtId="0" fontId="16" fillId="0" borderId="0" xfId="0" applyFont="1"/>
    <xf numFmtId="0" fontId="16" fillId="24" borderId="82" xfId="0" applyFont="1" applyFill="1" applyBorder="1" applyAlignment="1">
      <alignment horizontal="center" vertical="center" wrapText="1"/>
    </xf>
    <xf numFmtId="0" fontId="16" fillId="0" borderId="10" xfId="0" quotePrefix="1" applyFont="1" applyBorder="1" applyAlignment="1">
      <alignment horizontal="left" vertical="top" wrapText="1"/>
    </xf>
    <xf numFmtId="0" fontId="16" fillId="0" borderId="70" xfId="0" applyFont="1" applyBorder="1" applyAlignment="1">
      <alignment horizontal="left" vertical="top" wrapText="1"/>
    </xf>
    <xf numFmtId="0" fontId="49" fillId="24" borderId="82" xfId="0" applyFont="1" applyFill="1" applyBorder="1" applyAlignment="1">
      <alignment horizontal="center" vertical="center" wrapText="1"/>
    </xf>
    <xf numFmtId="0" fontId="15" fillId="61" borderId="112" xfId="0" applyFont="1" applyFill="1" applyBorder="1" applyAlignment="1">
      <alignment horizontal="center" vertical="top" wrapText="1"/>
    </xf>
    <xf numFmtId="0" fontId="79" fillId="0" borderId="112" xfId="0" applyFont="1" applyBorder="1" applyAlignment="1">
      <alignment horizontal="left" vertical="top" wrapText="1"/>
    </xf>
    <xf numFmtId="0" fontId="15" fillId="0" borderId="82" xfId="0" applyFont="1" applyBorder="1" applyAlignment="1">
      <alignment horizontal="center" vertical="top" wrapText="1"/>
    </xf>
    <xf numFmtId="0" fontId="16" fillId="0" borderId="104" xfId="0" quotePrefix="1" applyFont="1" applyBorder="1" applyAlignment="1">
      <alignment horizontal="left" vertical="top" wrapText="1"/>
    </xf>
    <xf numFmtId="11" fontId="16" fillId="0" borderId="82" xfId="0" applyNumberFormat="1" applyFont="1" applyBorder="1" applyAlignment="1">
      <alignment horizontal="left" vertical="top" wrapText="1"/>
    </xf>
    <xf numFmtId="0" fontId="70" fillId="0" borderId="34" xfId="0" applyFont="1" applyBorder="1" applyAlignment="1">
      <alignment horizontal="left" vertical="top" wrapText="1"/>
    </xf>
    <xf numFmtId="0" fontId="3" fillId="0" borderId="119" xfId="0" applyFont="1" applyBorder="1" applyAlignment="1">
      <alignment horizontal="left" vertical="top" wrapText="1"/>
    </xf>
    <xf numFmtId="0" fontId="87" fillId="61" borderId="0" xfId="0" applyFont="1" applyFill="1" applyAlignment="1">
      <alignment horizontal="left" vertical="top" wrapText="1"/>
    </xf>
    <xf numFmtId="0" fontId="16" fillId="0" borderId="104" xfId="357" applyFont="1" applyBorder="1"/>
    <xf numFmtId="0" fontId="16" fillId="0" borderId="33" xfId="357" applyFont="1" applyBorder="1"/>
    <xf numFmtId="0" fontId="7" fillId="0" borderId="33" xfId="0" applyFont="1" applyBorder="1"/>
    <xf numFmtId="0" fontId="7" fillId="0" borderId="103" xfId="0" applyFont="1" applyBorder="1"/>
    <xf numFmtId="0" fontId="79" fillId="0" borderId="82" xfId="0" applyFont="1" applyBorder="1" applyAlignment="1">
      <alignment horizontal="left" vertical="top" wrapText="1"/>
    </xf>
    <xf numFmtId="0" fontId="134" fillId="0" borderId="29" xfId="198" applyFont="1" applyBorder="1" applyAlignment="1" applyProtection="1">
      <alignment horizontal="left" vertical="center" wrapText="1"/>
    </xf>
    <xf numFmtId="14" fontId="16" fillId="23" borderId="112"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28" fillId="84" borderId="82" xfId="0" applyFont="1" applyFill="1" applyBorder="1" applyAlignment="1">
      <alignment horizontal="left" vertical="center" wrapText="1"/>
    </xf>
    <xf numFmtId="0" fontId="28" fillId="85" borderId="82" xfId="0" applyFont="1" applyFill="1" applyBorder="1" applyAlignment="1">
      <alignment vertical="center"/>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6" fillId="0" borderId="0" xfId="0" applyFont="1"/>
    <xf numFmtId="0" fontId="85" fillId="68" borderId="131" xfId="0" applyFont="1" applyFill="1" applyBorder="1" applyAlignment="1">
      <alignment horizontal="left" vertical="center" wrapText="1"/>
    </xf>
    <xf numFmtId="0" fontId="95" fillId="68" borderId="131" xfId="0" applyFont="1" applyFill="1" applyBorder="1" applyAlignment="1">
      <alignment horizontal="left" vertical="center" wrapText="1"/>
    </xf>
    <xf numFmtId="0" fontId="85" fillId="68" borderId="131"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2" xfId="0" applyFont="1" applyBorder="1" applyAlignment="1">
      <alignment horizontal="center" vertical="center"/>
    </xf>
    <xf numFmtId="0" fontId="137" fillId="0" borderId="112" xfId="0" applyFont="1" applyBorder="1" applyAlignment="1">
      <alignment horizontal="center" vertical="center"/>
    </xf>
    <xf numFmtId="0" fontId="137" fillId="0" borderId="0" xfId="0" applyFont="1" applyAlignment="1">
      <alignment horizontal="center" vertical="center"/>
    </xf>
    <xf numFmtId="0" fontId="95" fillId="0" borderId="132" xfId="0" applyFont="1" applyBorder="1" applyAlignment="1">
      <alignment vertical="center" wrapText="1"/>
    </xf>
    <xf numFmtId="0" fontId="95" fillId="68" borderId="131"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40" fillId="0" borderId="112" xfId="0" applyFont="1" applyBorder="1" applyAlignment="1">
      <alignment horizontal="center" vertical="center"/>
    </xf>
    <xf numFmtId="0" fontId="79" fillId="0" borderId="112" xfId="0" applyFont="1" applyBorder="1" applyAlignment="1">
      <alignment horizontal="center" vertical="center"/>
    </xf>
    <xf numFmtId="0" fontId="3" fillId="0" borderId="124" xfId="0" applyFont="1" applyBorder="1" applyAlignment="1">
      <alignment horizontal="left" vertical="top" wrapText="1"/>
    </xf>
    <xf numFmtId="0" fontId="141" fillId="0" borderId="0" xfId="0" applyFont="1"/>
    <xf numFmtId="0" fontId="21" fillId="0" borderId="0" xfId="0" applyFont="1" applyAlignment="1">
      <alignment horizontal="left" vertical="top" wrapText="1"/>
    </xf>
    <xf numFmtId="49" fontId="16" fillId="0" borderId="112" xfId="0" applyNumberFormat="1" applyFont="1" applyBorder="1" applyAlignment="1">
      <alignment horizontal="left" vertical="top" wrapText="1"/>
    </xf>
    <xf numFmtId="0" fontId="79" fillId="0" borderId="50" xfId="0" applyFont="1" applyBorder="1" applyAlignment="1">
      <alignment vertical="top" wrapText="1"/>
    </xf>
    <xf numFmtId="0" fontId="71" fillId="77" borderId="130" xfId="0" applyFont="1" applyFill="1" applyBorder="1" applyAlignment="1">
      <alignment horizontal="center" vertical="center"/>
    </xf>
    <xf numFmtId="0" fontId="79" fillId="0" borderId="119" xfId="0" applyFont="1" applyBorder="1" applyAlignment="1">
      <alignment horizontal="left" vertical="top" wrapText="1"/>
    </xf>
    <xf numFmtId="0" fontId="79" fillId="0" borderId="119" xfId="0" applyFont="1" applyBorder="1" applyAlignment="1">
      <alignment vertical="top"/>
    </xf>
    <xf numFmtId="0" fontId="79" fillId="0" borderId="119" xfId="0" applyFont="1" applyBorder="1" applyAlignment="1">
      <alignment vertical="top" wrapText="1"/>
    </xf>
    <xf numFmtId="0" fontId="28" fillId="24" borderId="124"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30" xfId="0" applyFont="1" applyBorder="1" applyAlignment="1">
      <alignment horizontal="center" vertical="center"/>
    </xf>
    <xf numFmtId="0" fontId="16" fillId="0" borderId="50" xfId="0" applyFont="1" applyBorder="1" applyAlignment="1">
      <alignment horizontal="left" vertical="top" wrapText="1"/>
    </xf>
    <xf numFmtId="0" fontId="143" fillId="0" borderId="0" xfId="0" applyFont="1" applyAlignment="1">
      <alignment wrapText="1"/>
    </xf>
    <xf numFmtId="0" fontId="0" fillId="72" borderId="0" xfId="0" applyFill="1"/>
    <xf numFmtId="0" fontId="80" fillId="61" borderId="112" xfId="0" applyFont="1" applyFill="1" applyBorder="1" applyAlignment="1">
      <alignment horizontal="center" vertical="top" wrapText="1"/>
    </xf>
    <xf numFmtId="0" fontId="16" fillId="0" borderId="124" xfId="0" applyFont="1" applyBorder="1" applyAlignment="1">
      <alignment vertical="top" wrapText="1"/>
    </xf>
    <xf numFmtId="0" fontId="16" fillId="62" borderId="112" xfId="0" applyFont="1" applyFill="1" applyBorder="1" applyAlignment="1">
      <alignment horizontal="center" vertical="center" wrapText="1"/>
    </xf>
    <xf numFmtId="0" fontId="80" fillId="61" borderId="112" xfId="0" quotePrefix="1" applyFont="1" applyFill="1" applyBorder="1" applyAlignment="1">
      <alignment horizontal="center" vertical="top" wrapText="1"/>
    </xf>
    <xf numFmtId="0" fontId="78" fillId="0" borderId="126" xfId="0" applyFont="1" applyBorder="1"/>
    <xf numFmtId="0" fontId="0" fillId="0" borderId="105" xfId="0" applyBorder="1"/>
    <xf numFmtId="0" fontId="78" fillId="0" borderId="11" xfId="0" applyFont="1" applyBorder="1"/>
    <xf numFmtId="0" fontId="16" fillId="0" borderId="127" xfId="0" applyFont="1" applyBorder="1" applyAlignment="1">
      <alignment vertical="top" wrapText="1"/>
    </xf>
    <xf numFmtId="0" fontId="16" fillId="0" borderId="126" xfId="0" applyFont="1" applyBorder="1" applyAlignment="1">
      <alignment horizontal="center" vertical="top" wrapText="1"/>
    </xf>
    <xf numFmtId="0" fontId="16" fillId="0" borderId="126" xfId="0" applyFont="1" applyBorder="1" applyAlignment="1">
      <alignment vertical="top" wrapText="1"/>
    </xf>
    <xf numFmtId="0" fontId="79" fillId="0" borderId="123" xfId="0" applyFont="1" applyBorder="1" applyAlignment="1">
      <alignment horizontal="left" vertical="top"/>
    </xf>
    <xf numFmtId="0" fontId="16" fillId="0" borderId="121" xfId="0" applyFont="1" applyBorder="1" applyAlignment="1">
      <alignment vertical="top" wrapText="1"/>
    </xf>
    <xf numFmtId="0" fontId="79" fillId="0" borderId="122" xfId="0" applyFont="1" applyBorder="1" applyAlignment="1">
      <alignment horizontal="left" vertical="top" wrapText="1"/>
    </xf>
    <xf numFmtId="0" fontId="16" fillId="0" borderId="112" xfId="0" applyFont="1" applyBorder="1" applyAlignment="1">
      <alignment horizontal="center" vertical="center" wrapText="1"/>
    </xf>
    <xf numFmtId="0" fontId="17" fillId="0" borderId="0" xfId="0" applyFont="1" applyAlignment="1">
      <alignment horizontal="center" vertical="top" wrapText="1"/>
    </xf>
    <xf numFmtId="0" fontId="80" fillId="0" borderId="112" xfId="0" applyFont="1" applyBorder="1" applyAlignment="1">
      <alignment horizontal="center"/>
    </xf>
    <xf numFmtId="14" fontId="79" fillId="0" borderId="112" xfId="0" applyNumberFormat="1" applyFont="1" applyBorder="1" applyAlignment="1">
      <alignment horizontal="center"/>
    </xf>
    <xf numFmtId="0" fontId="79" fillId="64" borderId="112" xfId="0" applyFont="1" applyFill="1" applyBorder="1" applyAlignment="1">
      <alignment horizontal="center"/>
    </xf>
    <xf numFmtId="0" fontId="79" fillId="0" borderId="112" xfId="0" applyFont="1" applyBorder="1" applyAlignment="1">
      <alignment horizontal="center"/>
    </xf>
    <xf numFmtId="0" fontId="79" fillId="88" borderId="112" xfId="0" applyFont="1" applyFill="1" applyBorder="1" applyAlignment="1">
      <alignment horizontal="center"/>
    </xf>
    <xf numFmtId="0" fontId="79" fillId="89" borderId="112"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2" xfId="0" applyFont="1" applyBorder="1" applyAlignment="1">
      <alignment horizontal="center" vertical="center" wrapText="1"/>
    </xf>
    <xf numFmtId="0" fontId="16" fillId="0" borderId="112" xfId="0" applyFont="1" applyBorder="1" applyAlignment="1">
      <alignment horizontal="center" vertical="top"/>
    </xf>
    <xf numFmtId="14" fontId="16" fillId="0" borderId="112"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2" xfId="0" applyNumberFormat="1" applyFont="1" applyBorder="1" applyAlignment="1">
      <alignment horizontal="center" vertical="center"/>
    </xf>
    <xf numFmtId="2" fontId="79" fillId="0" borderId="112" xfId="0" applyNumberFormat="1" applyFont="1" applyBorder="1" applyAlignment="1">
      <alignment horizontal="center"/>
    </xf>
    <xf numFmtId="0" fontId="16" fillId="0" borderId="123" xfId="0" applyFont="1" applyBorder="1" applyAlignment="1">
      <alignment vertical="top" wrapText="1"/>
    </xf>
    <xf numFmtId="0" fontId="3" fillId="0" borderId="112"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3"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6"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3" xfId="0" applyFont="1" applyBorder="1" applyAlignment="1">
      <alignment horizontal="left" vertical="top" wrapText="1"/>
    </xf>
    <xf numFmtId="0" fontId="16" fillId="0" borderId="83" xfId="0" applyFont="1" applyBorder="1" applyAlignment="1">
      <alignment vertical="top" wrapText="1"/>
    </xf>
    <xf numFmtId="0" fontId="16" fillId="0" borderId="58" xfId="0" applyFont="1" applyBorder="1" applyAlignment="1">
      <alignment horizontal="left" vertical="top" wrapText="1"/>
    </xf>
    <xf numFmtId="0" fontId="16" fillId="0" borderId="112" xfId="0" applyFont="1" applyBorder="1" applyAlignment="1">
      <alignment vertical="top"/>
    </xf>
    <xf numFmtId="0" fontId="16" fillId="0" borderId="127" xfId="0" applyFont="1" applyBorder="1" applyAlignment="1">
      <alignment vertical="top"/>
    </xf>
    <xf numFmtId="0" fontId="79" fillId="0" borderId="123"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6" xfId="0" applyFont="1" applyBorder="1" applyAlignment="1">
      <alignment horizontal="left" vertical="top" wrapText="1"/>
    </xf>
    <xf numFmtId="0" fontId="79" fillId="0" borderId="127" xfId="0" applyFont="1" applyBorder="1" applyAlignment="1">
      <alignment horizontal="left" vertical="top"/>
    </xf>
    <xf numFmtId="0" fontId="3" fillId="0" borderId="127" xfId="0" applyFont="1" applyBorder="1" applyAlignment="1">
      <alignment horizontal="left" vertical="top" wrapText="1"/>
    </xf>
    <xf numFmtId="0" fontId="16" fillId="0" borderId="112" xfId="0" applyFont="1" applyBorder="1" applyAlignment="1">
      <alignment vertical="top" wrapText="1"/>
    </xf>
    <xf numFmtId="0" fontId="3" fillId="0" borderId="58" xfId="0" applyFont="1" applyBorder="1" applyAlignment="1">
      <alignment horizontal="left" vertical="top" wrapText="1"/>
    </xf>
    <xf numFmtId="0" fontId="3" fillId="0" borderId="120" xfId="0" applyFont="1" applyBorder="1" applyAlignment="1">
      <alignment horizontal="left" vertical="top" wrapText="1"/>
    </xf>
    <xf numFmtId="0" fontId="79" fillId="0" borderId="123" xfId="0" applyFont="1" applyBorder="1" applyAlignment="1">
      <alignment horizontal="left" vertical="top" wrapText="1"/>
    </xf>
    <xf numFmtId="0" fontId="88" fillId="0" borderId="112" xfId="0" applyFont="1" applyBorder="1" applyAlignment="1">
      <alignment horizontal="left" vertical="center" wrapText="1"/>
    </xf>
    <xf numFmtId="0" fontId="16" fillId="0" borderId="119" xfId="0" applyFont="1" applyBorder="1" applyAlignment="1">
      <alignment horizontal="left" vertical="top" wrapText="1"/>
    </xf>
    <xf numFmtId="0" fontId="16" fillId="0" borderId="116" xfId="0" applyFont="1" applyBorder="1" applyAlignment="1">
      <alignment horizontal="left" vertical="top" wrapText="1"/>
    </xf>
    <xf numFmtId="0" fontId="16" fillId="0" borderId="116" xfId="0" applyFont="1" applyBorder="1" applyAlignment="1">
      <alignment vertical="top" wrapText="1"/>
    </xf>
    <xf numFmtId="0" fontId="11" fillId="0" borderId="0" xfId="0" applyFont="1" applyAlignment="1">
      <alignment horizontal="center" vertical="center"/>
    </xf>
    <xf numFmtId="0" fontId="16" fillId="0" borderId="83" xfId="0" applyFont="1" applyBorder="1" applyAlignment="1">
      <alignment vertical="top"/>
    </xf>
    <xf numFmtId="0" fontId="16" fillId="0" borderId="119" xfId="0" applyFont="1" applyBorder="1" applyAlignment="1">
      <alignment vertical="top"/>
    </xf>
    <xf numFmtId="0" fontId="16" fillId="0" borderId="120" xfId="0" quotePrefix="1" applyFont="1" applyBorder="1" applyAlignment="1">
      <alignment horizontal="left" vertical="top"/>
    </xf>
    <xf numFmtId="20" fontId="79" fillId="0" borderId="127" xfId="0" quotePrefix="1" applyNumberFormat="1" applyFont="1" applyBorder="1" applyAlignment="1">
      <alignment vertical="top"/>
    </xf>
    <xf numFmtId="0" fontId="154" fillId="0" borderId="27" xfId="0" quotePrefix="1" applyFont="1" applyBorder="1" applyAlignment="1">
      <alignment horizontal="center" vertical="center"/>
    </xf>
    <xf numFmtId="0" fontId="154" fillId="0" borderId="27" xfId="0" applyFont="1" applyBorder="1" applyAlignment="1">
      <alignment horizontal="center" vertical="center"/>
    </xf>
    <xf numFmtId="0" fontId="117" fillId="0" borderId="27" xfId="0" applyFont="1" applyBorder="1" applyAlignment="1">
      <alignment horizontal="center"/>
    </xf>
    <xf numFmtId="0" fontId="154" fillId="0" borderId="0" xfId="0" quotePrefix="1" applyFont="1" applyAlignment="1">
      <alignment horizontal="right" vertical="center"/>
    </xf>
    <xf numFmtId="0" fontId="154" fillId="0" borderId="0" xfId="0" applyFont="1" applyAlignment="1">
      <alignment horizontal="right" vertical="center"/>
    </xf>
    <xf numFmtId="0" fontId="3" fillId="0" borderId="123" xfId="0" applyFont="1" applyBorder="1" applyAlignment="1">
      <alignment horizontal="left" vertical="top" wrapText="1"/>
    </xf>
    <xf numFmtId="0" fontId="0" fillId="0" borderId="12" xfId="0" applyBorder="1" applyAlignment="1">
      <alignment horizontal="left" vertical="top"/>
    </xf>
    <xf numFmtId="0" fontId="142" fillId="0" borderId="0" xfId="0" applyFont="1"/>
    <xf numFmtId="0" fontId="116" fillId="0" borderId="34" xfId="0" applyFont="1" applyBorder="1"/>
    <xf numFmtId="0" fontId="116" fillId="0" borderId="27" xfId="0" applyFont="1" applyBorder="1"/>
    <xf numFmtId="0" fontId="28" fillId="28" borderId="18" xfId="0" applyFont="1" applyFill="1" applyBorder="1" applyAlignment="1">
      <alignment horizontal="left" vertical="center"/>
    </xf>
    <xf numFmtId="0" fontId="79" fillId="0" borderId="137" xfId="0" applyFont="1" applyBorder="1" applyAlignment="1">
      <alignment vertical="top"/>
    </xf>
    <xf numFmtId="0" fontId="28" fillId="27" borderId="137" xfId="0" applyFont="1" applyFill="1" applyBorder="1" applyAlignment="1">
      <alignment vertical="center"/>
    </xf>
    <xf numFmtId="0" fontId="79" fillId="0" borderId="137" xfId="0" applyFont="1" applyBorder="1" applyAlignment="1">
      <alignment vertical="top" wrapText="1"/>
    </xf>
    <xf numFmtId="0" fontId="49" fillId="24" borderId="137" xfId="0" applyFont="1" applyFill="1" applyBorder="1" applyAlignment="1">
      <alignment vertical="center" wrapText="1"/>
    </xf>
    <xf numFmtId="0" fontId="79" fillId="61" borderId="137" xfId="0" applyFont="1" applyFill="1" applyBorder="1" applyAlignment="1">
      <alignment vertical="top" wrapText="1"/>
    </xf>
    <xf numFmtId="0" fontId="16" fillId="0" borderId="137" xfId="0" applyFont="1" applyBorder="1" applyAlignment="1">
      <alignment vertical="top" wrapText="1"/>
    </xf>
    <xf numFmtId="0" fontId="16" fillId="61" borderId="137" xfId="0" applyFont="1" applyFill="1" applyBorder="1" applyAlignment="1">
      <alignment vertical="top" wrapText="1"/>
    </xf>
    <xf numFmtId="0" fontId="49" fillId="24" borderId="137" xfId="0" applyFont="1" applyFill="1" applyBorder="1" applyAlignment="1">
      <alignment horizontal="left" vertical="center" wrapText="1"/>
    </xf>
    <xf numFmtId="0" fontId="28" fillId="24" borderId="137" xfId="0" applyFont="1" applyFill="1" applyBorder="1" applyAlignment="1">
      <alignment horizontal="left" vertical="center" wrapText="1"/>
    </xf>
    <xf numFmtId="0" fontId="28" fillId="28" borderId="112" xfId="0" applyFont="1" applyFill="1" applyBorder="1" applyAlignment="1">
      <alignment horizontal="left" vertical="center"/>
    </xf>
    <xf numFmtId="0" fontId="144" fillId="62" borderId="112" xfId="0" applyFont="1" applyFill="1" applyBorder="1" applyAlignment="1">
      <alignment horizontal="center" vertical="center"/>
    </xf>
    <xf numFmtId="0" fontId="80" fillId="62" borderId="112" xfId="0" applyFont="1" applyFill="1" applyBorder="1" applyAlignment="1">
      <alignment horizontal="center" vertical="center"/>
    </xf>
    <xf numFmtId="0" fontId="16" fillId="0" borderId="58" xfId="0" applyFont="1" applyBorder="1" applyAlignment="1">
      <alignment vertical="top" wrapText="1"/>
    </xf>
    <xf numFmtId="0" fontId="79" fillId="0" borderId="127" xfId="0" applyFont="1" applyBorder="1" applyAlignment="1">
      <alignment vertical="top" wrapText="1"/>
    </xf>
    <xf numFmtId="0" fontId="78" fillId="0" borderId="112" xfId="0" applyFont="1" applyBorder="1" applyAlignment="1">
      <alignment vertical="center"/>
    </xf>
    <xf numFmtId="0" fontId="71" fillId="0" borderId="112" xfId="0" applyFont="1" applyBorder="1" applyAlignment="1">
      <alignment vertical="center"/>
    </xf>
    <xf numFmtId="0" fontId="71" fillId="0" borderId="139" xfId="0" applyFont="1" applyBorder="1" applyAlignment="1">
      <alignment vertical="center"/>
    </xf>
    <xf numFmtId="0" fontId="85" fillId="0" borderId="0" xfId="0" applyFont="1"/>
    <xf numFmtId="0" fontId="0" fillId="0" borderId="139"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4" xfId="0" applyFont="1" applyBorder="1" applyAlignment="1">
      <alignment vertical="top" wrapText="1"/>
    </xf>
    <xf numFmtId="0" fontId="16" fillId="0" borderId="127" xfId="0" applyFont="1" applyBorder="1" applyAlignment="1">
      <alignment horizontal="left" vertical="top"/>
    </xf>
    <xf numFmtId="0" fontId="17" fillId="0" borderId="126" xfId="0" applyFont="1" applyBorder="1"/>
    <xf numFmtId="0" fontId="71" fillId="0" borderId="125" xfId="0" applyFont="1" applyBorder="1" applyAlignment="1">
      <alignment vertical="top"/>
    </xf>
    <xf numFmtId="0" fontId="17" fillId="0" borderId="137" xfId="0" applyFont="1" applyBorder="1"/>
    <xf numFmtId="0" fontId="1" fillId="0" borderId="34" xfId="0" applyFont="1" applyBorder="1"/>
    <xf numFmtId="0" fontId="79" fillId="61" borderId="112" xfId="0" applyFont="1" applyFill="1" applyBorder="1" applyAlignment="1">
      <alignment horizontal="left" vertical="top" wrapText="1"/>
    </xf>
    <xf numFmtId="0" fontId="78" fillId="0" borderId="29" xfId="0" applyFont="1" applyBorder="1" applyAlignment="1">
      <alignment vertical="center"/>
    </xf>
    <xf numFmtId="0" fontId="78" fillId="90" borderId="137" xfId="0" applyFont="1" applyFill="1" applyBorder="1" applyAlignment="1">
      <alignment vertical="center"/>
    </xf>
    <xf numFmtId="0" fontId="78" fillId="0" borderId="112" xfId="0" applyFont="1" applyBorder="1" applyAlignment="1">
      <alignment horizontal="left" vertical="center" wrapText="1"/>
    </xf>
    <xf numFmtId="0" fontId="71" fillId="0" borderId="112" xfId="0" applyFont="1" applyBorder="1" applyAlignment="1">
      <alignment wrapText="1"/>
    </xf>
    <xf numFmtId="0" fontId="71" fillId="0" borderId="112" xfId="0" applyFont="1" applyBorder="1" applyAlignment="1">
      <alignment vertical="center" wrapText="1"/>
    </xf>
    <xf numFmtId="0" fontId="71" fillId="0" borderId="112" xfId="0" applyFont="1" applyBorder="1" applyAlignment="1">
      <alignment horizontal="left" vertical="center" wrapText="1"/>
    </xf>
    <xf numFmtId="0" fontId="71" fillId="0" borderId="29" xfId="0" quotePrefix="1" applyFont="1" applyBorder="1" applyAlignment="1">
      <alignment vertical="center"/>
    </xf>
    <xf numFmtId="0" fontId="71" fillId="0" borderId="112" xfId="0" quotePrefix="1" applyFont="1" applyBorder="1" applyAlignment="1">
      <alignment vertical="center"/>
    </xf>
    <xf numFmtId="0" fontId="71" fillId="0" borderId="112" xfId="0" quotePrefix="1" applyFont="1" applyBorder="1" applyAlignment="1">
      <alignment horizontal="left" vertical="center"/>
    </xf>
    <xf numFmtId="0" fontId="78" fillId="90" borderId="112" xfId="0" applyFont="1" applyFill="1" applyBorder="1" applyAlignment="1">
      <alignment vertical="center"/>
    </xf>
    <xf numFmtId="0" fontId="71" fillId="0" borderId="137" xfId="0" quotePrefix="1" applyFont="1" applyBorder="1" applyAlignment="1">
      <alignment vertical="center" wrapText="1"/>
    </xf>
    <xf numFmtId="0" fontId="71" fillId="0" borderId="112" xfId="0" quotePrefix="1" applyFont="1" applyBorder="1" applyAlignment="1">
      <alignment vertical="center" wrapText="1"/>
    </xf>
    <xf numFmtId="0" fontId="78" fillId="90" borderId="138" xfId="0" applyFont="1" applyFill="1" applyBorder="1" applyAlignment="1">
      <alignment vertical="center"/>
    </xf>
    <xf numFmtId="0" fontId="25" fillId="0" borderId="112" xfId="0" applyFont="1" applyBorder="1" applyAlignment="1">
      <alignment vertical="center" wrapText="1"/>
    </xf>
    <xf numFmtId="0" fontId="88" fillId="0" borderId="83" xfId="0" applyFont="1" applyBorder="1" applyAlignment="1">
      <alignment horizontal="center" vertical="center"/>
    </xf>
    <xf numFmtId="0" fontId="88" fillId="0" borderId="58" xfId="0" applyFont="1" applyBorder="1" applyAlignment="1">
      <alignment horizontal="center" vertical="center"/>
    </xf>
    <xf numFmtId="164" fontId="16" fillId="67" borderId="126" xfId="454" applyNumberFormat="1" applyFont="1" applyFill="1" applyBorder="1" applyAlignment="1">
      <alignment horizontal="center" vertical="center" wrapText="1"/>
    </xf>
    <xf numFmtId="0" fontId="78" fillId="0" borderId="127" xfId="0" applyFont="1" applyBorder="1" applyAlignment="1">
      <alignment horizontal="center" vertical="center"/>
    </xf>
    <xf numFmtId="164" fontId="16" fillId="92" borderId="126" xfId="454" applyNumberFormat="1" applyFont="1" applyFill="1" applyBorder="1" applyAlignment="1">
      <alignment horizontal="center" vertical="center" wrapText="1"/>
    </xf>
    <xf numFmtId="164" fontId="16" fillId="93" borderId="126" xfId="454" applyNumberFormat="1" applyFont="1" applyFill="1" applyBorder="1" applyAlignment="1">
      <alignment horizontal="center" vertical="center" wrapText="1"/>
    </xf>
    <xf numFmtId="164" fontId="16" fillId="91" borderId="126" xfId="454" applyNumberFormat="1" applyFont="1" applyFill="1" applyBorder="1" applyAlignment="1">
      <alignment horizontal="center" vertical="center" wrapText="1"/>
    </xf>
    <xf numFmtId="164" fontId="16" fillId="91" borderId="122" xfId="454" applyNumberFormat="1" applyFont="1" applyFill="1" applyBorder="1" applyAlignment="1">
      <alignment horizontal="center" vertical="center" wrapText="1"/>
    </xf>
    <xf numFmtId="0" fontId="78" fillId="0" borderId="116" xfId="0" applyFont="1" applyBorder="1" applyAlignment="1">
      <alignment horizontal="center" vertical="center"/>
    </xf>
    <xf numFmtId="0" fontId="78" fillId="0" borderId="123" xfId="0" applyFont="1" applyBorder="1" applyAlignment="1">
      <alignment horizontal="center" vertical="center"/>
    </xf>
    <xf numFmtId="0" fontId="16" fillId="0" borderId="123" xfId="0" applyFont="1" applyBorder="1" applyAlignment="1">
      <alignment vertical="top"/>
    </xf>
    <xf numFmtId="0" fontId="25" fillId="0" borderId="112" xfId="0" quotePrefix="1" applyFont="1" applyBorder="1" applyAlignment="1">
      <alignment horizontal="left" vertical="center" wrapText="1"/>
    </xf>
    <xf numFmtId="0" fontId="17" fillId="0" borderId="112" xfId="0" quotePrefix="1" applyFont="1" applyBorder="1" applyAlignment="1">
      <alignment vertical="center" wrapText="1"/>
    </xf>
    <xf numFmtId="0" fontId="16" fillId="0" borderId="112" xfId="0" applyFont="1" applyBorder="1" applyAlignment="1">
      <alignment horizontal="center"/>
    </xf>
    <xf numFmtId="2" fontId="16" fillId="0" borderId="112" xfId="0" applyNumberFormat="1" applyFont="1" applyBorder="1" applyAlignment="1">
      <alignment horizontal="center"/>
    </xf>
    <xf numFmtId="0" fontId="16" fillId="0" borderId="112" xfId="0" applyFont="1" applyBorder="1" applyAlignment="1">
      <alignment horizontal="center" vertical="center"/>
    </xf>
    <xf numFmtId="0" fontId="3" fillId="0" borderId="114" xfId="0" applyFont="1" applyBorder="1" applyAlignment="1">
      <alignment horizontal="left" vertical="top" wrapText="1"/>
    </xf>
    <xf numFmtId="0" fontId="3" fillId="0" borderId="118" xfId="0" applyFont="1" applyBorder="1" applyAlignment="1">
      <alignment horizontal="left" vertical="top" wrapText="1"/>
    </xf>
    <xf numFmtId="0" fontId="3" fillId="61" borderId="119" xfId="0" applyFont="1" applyFill="1" applyBorder="1" applyAlignment="1">
      <alignment horizontal="left" vertical="top" wrapText="1"/>
    </xf>
    <xf numFmtId="0" fontId="79" fillId="61" borderId="120" xfId="0" applyFont="1" applyFill="1" applyBorder="1" applyAlignment="1">
      <alignment horizontal="left" vertical="top" wrapText="1"/>
    </xf>
    <xf numFmtId="0" fontId="16" fillId="0" borderId="127" xfId="0" applyFont="1" applyBorder="1" applyAlignment="1">
      <alignment horizontal="left" vertical="top" wrapText="1"/>
    </xf>
    <xf numFmtId="0" fontId="16" fillId="61" borderId="126" xfId="0" applyFont="1" applyFill="1" applyBorder="1" applyAlignment="1">
      <alignment horizontal="left" vertical="top" wrapText="1"/>
    </xf>
    <xf numFmtId="0" fontId="3" fillId="0" borderId="126" xfId="0" applyFont="1" applyBorder="1" applyAlignment="1">
      <alignment horizontal="left" vertical="top" wrapText="1"/>
    </xf>
    <xf numFmtId="0" fontId="28" fillId="28" borderId="124" xfId="0" applyFont="1" applyFill="1" applyBorder="1" applyAlignment="1">
      <alignment horizontal="left" vertical="center"/>
    </xf>
    <xf numFmtId="0" fontId="79" fillId="0" borderId="124" xfId="0" applyFont="1" applyBorder="1" applyAlignment="1">
      <alignment vertical="top"/>
    </xf>
    <xf numFmtId="0" fontId="28" fillId="27" borderId="124" xfId="0" applyFont="1" applyFill="1" applyBorder="1" applyAlignment="1">
      <alignment vertical="center"/>
    </xf>
    <xf numFmtId="0" fontId="16" fillId="0" borderId="124" xfId="0" applyFont="1" applyBorder="1" applyAlignment="1">
      <alignment vertical="top"/>
    </xf>
    <xf numFmtId="0" fontId="49" fillId="24" borderId="124" xfId="0" applyFont="1" applyFill="1" applyBorder="1" applyAlignment="1">
      <alignment vertical="center" wrapText="1"/>
    </xf>
    <xf numFmtId="0" fontId="79" fillId="61" borderId="124" xfId="0" applyFont="1" applyFill="1" applyBorder="1" applyAlignment="1">
      <alignment vertical="top"/>
    </xf>
    <xf numFmtId="0" fontId="16" fillId="61" borderId="124" xfId="0" applyFont="1" applyFill="1" applyBorder="1" applyAlignment="1">
      <alignment vertical="top"/>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28" fillId="27" borderId="126" xfId="0" applyFont="1" applyFill="1" applyBorder="1" applyAlignment="1">
      <alignment vertical="center"/>
    </xf>
    <xf numFmtId="0" fontId="49" fillId="24" borderId="126" xfId="0" applyFont="1" applyFill="1" applyBorder="1" applyAlignment="1">
      <alignment vertical="center" wrapText="1"/>
    </xf>
    <xf numFmtId="0" fontId="49" fillId="24" borderId="126" xfId="0" applyFont="1" applyFill="1" applyBorder="1" applyAlignment="1">
      <alignment horizontal="left" vertical="center" wrapText="1"/>
    </xf>
    <xf numFmtId="0" fontId="28" fillId="24" borderId="126" xfId="0" applyFont="1" applyFill="1" applyBorder="1" applyAlignment="1">
      <alignment horizontal="left" vertical="center" wrapText="1"/>
    </xf>
    <xf numFmtId="0" fontId="16" fillId="0" borderId="143" xfId="0" applyFont="1" applyBorder="1" applyAlignment="1">
      <alignment vertical="top" wrapText="1"/>
    </xf>
    <xf numFmtId="0" fontId="79" fillId="0" borderId="126" xfId="0" applyFont="1" applyBorder="1" applyAlignment="1">
      <alignment vertical="top" wrapText="1"/>
    </xf>
    <xf numFmtId="0" fontId="79" fillId="61" borderId="126" xfId="0" applyFont="1" applyFill="1" applyBorder="1" applyAlignment="1">
      <alignment horizontal="left" vertical="top" wrapText="1"/>
    </xf>
    <xf numFmtId="0" fontId="28" fillId="28" borderId="112" xfId="0" applyFont="1" applyFill="1" applyBorder="1" applyAlignment="1">
      <alignment horizontal="center" vertical="center"/>
    </xf>
    <xf numFmtId="0" fontId="28" fillId="28" borderId="112" xfId="0" applyFont="1" applyFill="1" applyBorder="1" applyAlignment="1">
      <alignment horizontal="center" vertical="center" wrapText="1"/>
    </xf>
    <xf numFmtId="0" fontId="28" fillId="28" borderId="112" xfId="0" applyFont="1" applyFill="1" applyBorder="1" applyAlignment="1">
      <alignment horizontal="left" vertical="center" wrapText="1"/>
    </xf>
    <xf numFmtId="0" fontId="28" fillId="86" borderId="112" xfId="0" applyFont="1" applyFill="1" applyBorder="1" applyAlignment="1">
      <alignment horizontal="left" vertical="center"/>
    </xf>
    <xf numFmtId="0" fontId="28" fillId="28" borderId="126" xfId="0" applyFont="1" applyFill="1" applyBorder="1" applyAlignment="1">
      <alignment horizontal="left" vertical="center"/>
    </xf>
    <xf numFmtId="0" fontId="28" fillId="28" borderId="127" xfId="0" applyFont="1" applyFill="1" applyBorder="1" applyAlignment="1">
      <alignment horizontal="left" vertical="center"/>
    </xf>
    <xf numFmtId="0" fontId="79" fillId="61" borderId="126" xfId="0" applyFont="1" applyFill="1" applyBorder="1" applyAlignment="1">
      <alignment vertical="top" wrapText="1"/>
    </xf>
    <xf numFmtId="0" fontId="13" fillId="0" borderId="0" xfId="198" applyAlignment="1" applyProtection="1">
      <alignment horizontal="left" vertical="center"/>
    </xf>
    <xf numFmtId="0" fontId="28" fillId="94" borderId="127" xfId="0" applyFont="1" applyFill="1" applyBorder="1" applyAlignment="1">
      <alignment horizontal="left" vertical="center" wrapText="1"/>
    </xf>
    <xf numFmtId="0" fontId="16" fillId="94" borderId="127" xfId="0" applyFont="1" applyFill="1" applyBorder="1" applyAlignment="1">
      <alignment vertical="top"/>
    </xf>
    <xf numFmtId="0" fontId="16" fillId="94" borderId="127" xfId="0" applyFont="1" applyFill="1" applyBorder="1" applyAlignment="1">
      <alignment vertical="top" wrapText="1"/>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5" fillId="68" borderId="38" xfId="0" applyFont="1" applyFill="1" applyBorder="1" applyAlignment="1">
      <alignment vertical="center" wrapText="1"/>
    </xf>
    <xf numFmtId="0" fontId="129" fillId="68" borderId="51" xfId="0" applyFont="1" applyFill="1" applyBorder="1" applyAlignment="1">
      <alignment horizontal="left" vertical="center" wrapText="1"/>
    </xf>
    <xf numFmtId="0" fontId="95"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31"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2" xfId="0" applyFont="1" applyBorder="1" applyAlignment="1">
      <alignment horizontal="center" wrapText="1"/>
    </xf>
    <xf numFmtId="0" fontId="17" fillId="0" borderId="112" xfId="0" applyFont="1" applyBorder="1" applyAlignment="1">
      <alignment horizontal="left" vertical="center" wrapText="1"/>
    </xf>
    <xf numFmtId="0" fontId="4" fillId="0" borderId="112" xfId="0" applyFont="1" applyBorder="1" applyAlignment="1">
      <alignment horizontal="left" vertical="center" wrapText="1"/>
    </xf>
    <xf numFmtId="0" fontId="17" fillId="0" borderId="133" xfId="0" applyFont="1" applyBorder="1" applyAlignment="1">
      <alignment horizontal="left" vertical="center" wrapText="1"/>
    </xf>
    <xf numFmtId="0" fontId="4" fillId="0" borderId="133" xfId="0" applyFont="1" applyBorder="1" applyAlignment="1">
      <alignment horizontal="left" vertical="center" wrapText="1"/>
    </xf>
    <xf numFmtId="0" fontId="78" fillId="61" borderId="112" xfId="0" applyFont="1" applyFill="1" applyBorder="1" applyAlignment="1">
      <alignment horizontal="center" vertical="center"/>
    </xf>
    <xf numFmtId="0" fontId="78" fillId="0" borderId="128" xfId="0" applyFont="1" applyBorder="1" applyAlignment="1">
      <alignment horizontal="center" vertical="center"/>
    </xf>
    <xf numFmtId="0" fontId="78" fillId="0" borderId="112" xfId="0" applyFont="1" applyBorder="1" applyAlignment="1">
      <alignment wrapText="1"/>
    </xf>
    <xf numFmtId="0" fontId="78" fillId="0" borderId="112" xfId="0" applyFont="1" applyBorder="1" applyAlignment="1">
      <alignment horizontal="center" vertical="center" wrapText="1"/>
    </xf>
    <xf numFmtId="0" fontId="78" fillId="0" borderId="112" xfId="0" applyFont="1" applyBorder="1" applyAlignment="1">
      <alignment vertical="center" wrapText="1"/>
    </xf>
    <xf numFmtId="0" fontId="78" fillId="0" borderId="16" xfId="0" applyFont="1" applyBorder="1" applyAlignment="1">
      <alignment horizontal="center" vertical="center"/>
    </xf>
    <xf numFmtId="0" fontId="16" fillId="72" borderId="100"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72" fillId="0" borderId="38" xfId="0" applyFont="1" applyBorder="1" applyAlignment="1">
      <alignment horizontal="center" wrapText="1"/>
    </xf>
    <xf numFmtId="10" fontId="6" fillId="0" borderId="145" xfId="454" applyNumberFormat="1" applyFont="1" applyBorder="1" applyAlignment="1">
      <alignment horizontal="center" vertical="center"/>
    </xf>
    <xf numFmtId="1" fontId="3" fillId="23" borderId="124" xfId="0" applyNumberFormat="1" applyFont="1" applyFill="1" applyBorder="1" applyAlignment="1">
      <alignment horizontal="center" vertical="center"/>
    </xf>
    <xf numFmtId="10" fontId="6" fillId="23" borderId="120" xfId="0" applyNumberFormat="1" applyFont="1" applyFill="1" applyBorder="1" applyAlignment="1">
      <alignment horizontal="center" vertical="center"/>
    </xf>
    <xf numFmtId="10" fontId="6" fillId="23" borderId="145" xfId="0" applyNumberFormat="1" applyFont="1" applyFill="1" applyBorder="1" applyAlignment="1">
      <alignment horizontal="center" vertical="center"/>
    </xf>
    <xf numFmtId="0" fontId="0" fillId="0" borderId="112" xfId="0" applyBorder="1" applyAlignment="1">
      <alignment horizontal="center" vertical="center"/>
    </xf>
    <xf numFmtId="0" fontId="131" fillId="82" borderId="112" xfId="0" quotePrefix="1" applyFont="1" applyFill="1" applyBorder="1" applyAlignment="1">
      <alignment horizontal="center" vertical="center" wrapText="1"/>
    </xf>
    <xf numFmtId="0" fontId="131" fillId="83" borderId="112" xfId="0" applyFont="1" applyFill="1" applyBorder="1" applyAlignment="1">
      <alignment horizontal="center" vertical="center" wrapText="1"/>
    </xf>
    <xf numFmtId="0" fontId="131" fillId="82" borderId="112" xfId="0" applyFont="1" applyFill="1" applyBorder="1" applyAlignment="1">
      <alignment horizontal="center" vertical="center" wrapText="1"/>
    </xf>
    <xf numFmtId="0" fontId="131" fillId="83" borderId="112"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84" fillId="69" borderId="82" xfId="0" applyFont="1" applyFill="1" applyBorder="1" applyAlignment="1">
      <alignment horizontal="left" vertical="center" wrapText="1"/>
    </xf>
    <xf numFmtId="0" fontId="16" fillId="0" borderId="29" xfId="0" quotePrefix="1" applyFont="1" applyBorder="1" applyAlignment="1">
      <alignment horizontal="left" vertical="top" wrapText="1"/>
    </xf>
    <xf numFmtId="11" fontId="16" fillId="0" borderId="112" xfId="0" applyNumberFormat="1" applyFont="1" applyBorder="1" applyAlignment="1">
      <alignment horizontal="left" vertical="top" wrapText="1"/>
    </xf>
    <xf numFmtId="0" fontId="16" fillId="0" borderId="120" xfId="0" applyFont="1" applyBorder="1" applyAlignment="1">
      <alignment horizontal="left" vertical="top" wrapText="1"/>
    </xf>
    <xf numFmtId="0" fontId="16" fillId="0" borderId="123" xfId="0" applyFont="1" applyBorder="1" applyAlignment="1">
      <alignment horizontal="left" vertical="top" wrapText="1"/>
    </xf>
    <xf numFmtId="0" fontId="79" fillId="0" borderId="130" xfId="0" applyFont="1" applyBorder="1" applyAlignment="1">
      <alignment horizontal="left" vertical="top" wrapText="1"/>
    </xf>
    <xf numFmtId="0" fontId="79" fillId="0" borderId="50" xfId="0" applyFont="1" applyBorder="1" applyAlignment="1">
      <alignment horizontal="left" vertical="top" wrapText="1"/>
    </xf>
    <xf numFmtId="0" fontId="79" fillId="0" borderId="87" xfId="0" applyFont="1" applyBorder="1" applyAlignment="1">
      <alignment horizontal="left" vertical="top" wrapText="1"/>
    </xf>
    <xf numFmtId="0" fontId="16" fillId="0" borderId="116" xfId="0" applyFont="1" applyBorder="1" applyAlignment="1">
      <alignment vertical="top"/>
    </xf>
    <xf numFmtId="0" fontId="87" fillId="0" borderId="112" xfId="0" applyFont="1" applyBorder="1" applyAlignment="1">
      <alignment horizontal="left" vertical="top" wrapText="1"/>
    </xf>
    <xf numFmtId="0" fontId="101" fillId="0" borderId="69" xfId="198" applyFont="1" applyBorder="1" applyAlignment="1">
      <alignment horizontal="left" vertical="center"/>
      <protection locked="0"/>
    </xf>
    <xf numFmtId="0" fontId="88" fillId="0" borderId="70" xfId="0" applyFont="1" applyBorder="1"/>
    <xf numFmtId="0" fontId="87" fillId="0" borderId="83" xfId="0" applyFont="1" applyBorder="1" applyAlignment="1">
      <alignment vertical="top" wrapText="1"/>
    </xf>
    <xf numFmtId="0" fontId="87" fillId="0" borderId="116" xfId="0" applyFont="1" applyBorder="1" applyAlignment="1">
      <alignment vertical="top" wrapText="1"/>
    </xf>
    <xf numFmtId="0" fontId="101" fillId="0" borderId="128" xfId="198" applyFont="1" applyBorder="1" applyAlignment="1">
      <alignment horizontal="left" vertical="center"/>
      <protection locked="0"/>
    </xf>
    <xf numFmtId="0" fontId="130" fillId="0" borderId="82" xfId="0" applyFont="1" applyBorder="1" applyAlignment="1">
      <alignment horizontal="left" vertical="center" wrapText="1"/>
    </xf>
    <xf numFmtId="0" fontId="130" fillId="0" borderId="100" xfId="0" applyFont="1" applyBorder="1" applyAlignment="1">
      <alignment horizontal="left" vertical="center" wrapText="1"/>
    </xf>
    <xf numFmtId="0" fontId="71" fillId="0" borderId="132" xfId="0" applyFont="1" applyBorder="1" applyAlignment="1">
      <alignment horizontal="center" vertical="center"/>
    </xf>
    <xf numFmtId="0" fontId="71" fillId="77" borderId="132" xfId="0" applyFont="1" applyFill="1" applyBorder="1" applyAlignment="1">
      <alignment horizontal="center" vertical="center"/>
    </xf>
    <xf numFmtId="0" fontId="71" fillId="0" borderId="88" xfId="0" applyFont="1" applyBorder="1" applyAlignment="1">
      <alignment horizontal="left" vertical="center" wrapText="1"/>
    </xf>
    <xf numFmtId="0" fontId="11" fillId="61" borderId="110" xfId="0" applyFont="1" applyFill="1" applyBorder="1" applyAlignment="1">
      <alignment horizontal="left" vertical="center" wrapText="1"/>
    </xf>
    <xf numFmtId="0" fontId="88" fillId="0" borderId="82" xfId="0" applyFont="1" applyBorder="1" applyAlignment="1">
      <alignment horizontal="left" vertical="center" wrapText="1"/>
    </xf>
    <xf numFmtId="0" fontId="16" fillId="0" borderId="130" xfId="0" applyFont="1" applyBorder="1" applyAlignment="1">
      <alignment vertical="top" wrapText="1"/>
    </xf>
    <xf numFmtId="0" fontId="16" fillId="0" borderId="87" xfId="0" applyFont="1" applyBorder="1" applyAlignment="1">
      <alignment vertical="top" wrapText="1"/>
    </xf>
    <xf numFmtId="0" fontId="3" fillId="0" borderId="119" xfId="0" applyFont="1" applyBorder="1" applyAlignment="1">
      <alignment vertical="top" wrapText="1"/>
    </xf>
    <xf numFmtId="0" fontId="3" fillId="61" borderId="119" xfId="0" applyFont="1" applyFill="1" applyBorder="1" applyAlignment="1">
      <alignment vertical="top" wrapText="1"/>
    </xf>
    <xf numFmtId="0" fontId="14" fillId="0" borderId="126" xfId="0" applyFont="1" applyBorder="1" applyAlignment="1">
      <alignment horizontal="center" vertical="center"/>
    </xf>
    <xf numFmtId="0" fontId="14" fillId="0" borderId="122" xfId="0" applyFont="1" applyBorder="1" applyAlignment="1">
      <alignment horizontal="center" vertical="center"/>
    </xf>
    <xf numFmtId="0" fontId="164" fillId="0" borderId="82" xfId="0" applyFont="1" applyBorder="1" applyAlignment="1">
      <alignment horizontal="left" vertical="center" wrapText="1"/>
    </xf>
    <xf numFmtId="0" fontId="130" fillId="0" borderId="112" xfId="0" applyFont="1" applyBorder="1" applyAlignment="1">
      <alignment horizontal="left" vertical="center" wrapText="1"/>
    </xf>
    <xf numFmtId="0" fontId="71" fillId="63" borderId="112" xfId="0" applyFont="1" applyFill="1" applyBorder="1" applyAlignment="1">
      <alignment horizontal="center"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2" xfId="0" applyFont="1" applyFill="1" applyBorder="1" applyAlignment="1">
      <alignment vertical="center" wrapText="1"/>
    </xf>
    <xf numFmtId="0" fontId="16" fillId="61" borderId="116" xfId="0" applyFont="1" applyFill="1" applyBorder="1" applyAlignment="1">
      <alignment horizontal="left" vertical="top" wrapText="1"/>
    </xf>
    <xf numFmtId="0" fontId="17" fillId="0" borderId="112" xfId="0" applyFont="1" applyBorder="1" applyAlignment="1">
      <alignment vertical="center" wrapText="1"/>
    </xf>
    <xf numFmtId="0" fontId="16" fillId="61" borderId="83" xfId="0" applyFont="1" applyFill="1" applyBorder="1" applyAlignment="1">
      <alignment horizontal="left" vertical="top" wrapText="1"/>
    </xf>
    <xf numFmtId="0" fontId="16" fillId="61" borderId="83" xfId="0" applyFont="1" applyFill="1" applyBorder="1" applyAlignment="1">
      <alignment vertical="top"/>
    </xf>
    <xf numFmtId="0" fontId="16" fillId="61" borderId="116" xfId="0" applyFont="1" applyFill="1" applyBorder="1" applyAlignment="1">
      <alignment vertical="top"/>
    </xf>
    <xf numFmtId="0" fontId="16" fillId="61" borderId="116" xfId="0" applyFont="1" applyFill="1" applyBorder="1" applyAlignment="1">
      <alignment vertical="top" wrapText="1"/>
    </xf>
    <xf numFmtId="0" fontId="16" fillId="61" borderId="112" xfId="0" applyFont="1" applyFill="1" applyBorder="1" applyAlignment="1">
      <alignment vertical="top" wrapText="1"/>
    </xf>
    <xf numFmtId="0" fontId="26" fillId="61" borderId="112" xfId="0" applyFont="1" applyFill="1" applyBorder="1" applyAlignment="1">
      <alignment horizontal="left" vertical="center" wrapText="1"/>
    </xf>
    <xf numFmtId="0" fontId="26" fillId="0" borderId="82" xfId="0" applyFont="1" applyBorder="1" applyAlignment="1">
      <alignment horizontal="left" vertical="center" wrapText="1"/>
    </xf>
    <xf numFmtId="0" fontId="164" fillId="0" borderId="112" xfId="0" applyFont="1" applyBorder="1" applyAlignment="1">
      <alignment horizontal="left" vertical="center" wrapText="1"/>
    </xf>
    <xf numFmtId="0" fontId="101" fillId="60" borderId="128" xfId="198" applyFont="1" applyFill="1" applyBorder="1" applyAlignment="1">
      <alignment horizontal="left" vertical="center"/>
      <protection locked="0"/>
    </xf>
    <xf numFmtId="0" fontId="26" fillId="60" borderId="112" xfId="0" applyFont="1" applyFill="1" applyBorder="1" applyAlignment="1">
      <alignment horizontal="left" vertical="center" wrapText="1"/>
    </xf>
    <xf numFmtId="0" fontId="88" fillId="60" borderId="70" xfId="0" applyFont="1" applyFill="1" applyBorder="1"/>
    <xf numFmtId="0" fontId="164" fillId="60" borderId="112" xfId="0" applyFont="1" applyFill="1" applyBorder="1" applyAlignment="1">
      <alignment horizontal="left" vertical="center" wrapText="1"/>
    </xf>
    <xf numFmtId="0" fontId="16" fillId="0" borderId="119" xfId="0" applyFont="1" applyBorder="1" applyAlignment="1">
      <alignment vertical="top" wrapText="1"/>
    </xf>
    <xf numFmtId="0" fontId="16" fillId="60" borderId="119" xfId="0" applyFont="1" applyFill="1" applyBorder="1" applyAlignment="1">
      <alignment horizontal="left" vertical="top" wrapText="1"/>
    </xf>
    <xf numFmtId="0" fontId="133" fillId="60" borderId="29" xfId="198" applyFont="1" applyFill="1" applyBorder="1" applyAlignment="1" applyProtection="1">
      <alignment horizontal="left" vertical="center" wrapText="1"/>
    </xf>
    <xf numFmtId="0" fontId="16" fillId="0" borderId="130" xfId="0" applyFont="1" applyBorder="1" applyAlignment="1">
      <alignment horizontal="left" vertical="top" wrapText="1"/>
    </xf>
    <xf numFmtId="0" fontId="101" fillId="60" borderId="69" xfId="198" applyFont="1" applyFill="1" applyBorder="1" applyAlignment="1">
      <alignment horizontal="left" vertical="center"/>
      <protection locked="0"/>
    </xf>
    <xf numFmtId="0" fontId="26" fillId="60" borderId="82" xfId="0" applyFont="1" applyFill="1" applyBorder="1" applyAlignment="1">
      <alignment horizontal="left" vertical="center"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204" fillId="60" borderId="70" xfId="0" applyFont="1" applyFill="1" applyBorder="1"/>
    <xf numFmtId="0" fontId="205" fillId="60" borderId="69" xfId="198" applyFont="1" applyFill="1" applyBorder="1" applyAlignment="1">
      <alignment horizontal="left" vertical="center"/>
      <protection locked="0"/>
    </xf>
    <xf numFmtId="0" fontId="204" fillId="60" borderId="100" xfId="0" applyFont="1" applyFill="1" applyBorder="1" applyAlignment="1">
      <alignment horizontal="left" vertical="center" wrapText="1"/>
    </xf>
    <xf numFmtId="0" fontId="88" fillId="60" borderId="124" xfId="0" applyFont="1" applyFill="1" applyBorder="1"/>
    <xf numFmtId="0" fontId="88" fillId="60" borderId="112" xfId="0" applyFont="1" applyFill="1" applyBorder="1" applyAlignment="1">
      <alignment horizontal="left" vertical="center" wrapText="1"/>
    </xf>
    <xf numFmtId="0" fontId="79" fillId="0" borderId="112" xfId="0" applyFont="1" applyBorder="1" applyAlignment="1">
      <alignment horizontal="left" vertical="top" wrapText="1"/>
    </xf>
    <xf numFmtId="0" fontId="16" fillId="61" borderId="112" xfId="0" applyFont="1" applyFill="1" applyBorder="1" applyAlignment="1">
      <alignment horizontal="left" vertical="top" wrapText="1"/>
    </xf>
    <xf numFmtId="0" fontId="88" fillId="0" borderId="0" xfId="0" applyFont="1" applyAlignment="1">
      <alignment horizontal="center"/>
    </xf>
    <xf numFmtId="0" fontId="3" fillId="0" borderId="112" xfId="0" applyFont="1" applyBorder="1" applyAlignment="1">
      <alignment horizontal="left" vertical="top" wrapText="1"/>
    </xf>
    <xf numFmtId="0" fontId="16" fillId="23" borderId="112" xfId="0" applyFont="1" applyFill="1" applyBorder="1" applyAlignment="1">
      <alignment horizontal="left" vertical="top" wrapText="1"/>
    </xf>
    <xf numFmtId="0" fontId="79" fillId="61" borderId="112" xfId="0" applyFont="1" applyFill="1" applyBorder="1" applyAlignment="1">
      <alignment horizontal="left" vertical="top" wrapText="1"/>
    </xf>
    <xf numFmtId="0" fontId="79" fillId="0" borderId="124" xfId="0" applyFont="1" applyBorder="1" applyAlignment="1">
      <alignment horizontal="left" vertical="top" wrapText="1"/>
    </xf>
    <xf numFmtId="0" fontId="16" fillId="0" borderId="137" xfId="0" applyFont="1" applyBorder="1" applyAlignment="1">
      <alignment vertical="top" wrapText="1"/>
    </xf>
    <xf numFmtId="0" fontId="3" fillId="61" borderId="112" xfId="0" applyFont="1" applyFill="1" applyBorder="1" applyAlignment="1">
      <alignment horizontal="left" vertical="top" wrapText="1"/>
    </xf>
    <xf numFmtId="0" fontId="3" fillId="0" borderId="0" xfId="0" applyFont="1" applyAlignment="1">
      <alignment horizontal="left" vertical="top"/>
    </xf>
    <xf numFmtId="0" fontId="16" fillId="61" borderId="126" xfId="0" applyFont="1" applyFill="1" applyBorder="1" applyAlignment="1">
      <alignment horizontal="left" vertical="top" wrapText="1"/>
    </xf>
    <xf numFmtId="0" fontId="16" fillId="61" borderId="143" xfId="0" applyFont="1" applyFill="1" applyBorder="1" applyAlignment="1">
      <alignment horizontal="left" vertical="top" wrapText="1"/>
    </xf>
    <xf numFmtId="0" fontId="165" fillId="69" borderId="137" xfId="0" applyFont="1" applyFill="1" applyBorder="1" applyAlignment="1">
      <alignment horizontal="left" vertical="center"/>
    </xf>
    <xf numFmtId="0" fontId="84" fillId="69" borderId="112" xfId="0" applyFont="1" applyFill="1" applyBorder="1" applyAlignment="1">
      <alignment horizontal="left" vertical="center" wrapText="1"/>
    </xf>
    <xf numFmtId="0" fontId="88" fillId="0" borderId="124" xfId="0" applyFont="1" applyFill="1" applyBorder="1"/>
    <xf numFmtId="0" fontId="101" fillId="0" borderId="137" xfId="198" applyFont="1" applyFill="1" applyBorder="1" applyAlignment="1" applyProtection="1">
      <alignment horizontal="left" vertical="center"/>
      <protection locked="0"/>
    </xf>
    <xf numFmtId="0" fontId="101" fillId="61" borderId="137" xfId="198" applyFont="1" applyFill="1" applyBorder="1" applyAlignment="1" applyProtection="1">
      <alignment horizontal="left" vertical="center"/>
      <protection locked="0"/>
    </xf>
    <xf numFmtId="0" fontId="6" fillId="0" borderId="0" xfId="0" applyFont="1" applyFill="1" applyProtection="1">
      <protection locked="0"/>
    </xf>
    <xf numFmtId="0" fontId="6" fillId="0" borderId="0" xfId="0" applyFont="1" applyAlignment="1" applyProtection="1">
      <alignment horizontal="center" vertical="center"/>
    </xf>
    <xf numFmtId="0" fontId="6" fillId="0" borderId="0" xfId="0" applyFont="1" applyFill="1" applyAlignment="1">
      <alignment horizontal="center"/>
    </xf>
    <xf numFmtId="0" fontId="6" fillId="0" borderId="0" xfId="0" applyFont="1" applyFill="1"/>
    <xf numFmtId="0" fontId="6" fillId="0" borderId="0" xfId="0" applyFont="1" applyFill="1" applyAlignment="1">
      <alignment horizontal="center" vertical="center"/>
    </xf>
    <xf numFmtId="0" fontId="84" fillId="0" borderId="144" xfId="0" applyFont="1" applyBorder="1" applyAlignment="1">
      <alignment horizontal="center" vertical="center"/>
    </xf>
    <xf numFmtId="0" fontId="84" fillId="0" borderId="139" xfId="0" applyFont="1" applyBorder="1" applyAlignment="1">
      <alignment horizontal="center" vertical="center"/>
    </xf>
    <xf numFmtId="0" fontId="84" fillId="0" borderId="152" xfId="0" applyFont="1" applyBorder="1" applyAlignment="1">
      <alignment horizontal="center" vertical="center"/>
    </xf>
    <xf numFmtId="0" fontId="154" fillId="0" borderId="0" xfId="0" quotePrefix="1" applyFont="1" applyBorder="1" applyAlignment="1">
      <alignment horizontal="right" vertical="center"/>
    </xf>
    <xf numFmtId="0" fontId="154" fillId="0" borderId="0" xfId="0" quotePrefix="1" applyFont="1" applyFill="1" applyBorder="1" applyAlignment="1">
      <alignment horizontal="right" vertical="center"/>
    </xf>
    <xf numFmtId="0" fontId="30" fillId="0" borderId="0" xfId="0" applyFont="1" applyFill="1" applyAlignment="1">
      <alignment horizontal="left" vertical="top" wrapText="1"/>
    </xf>
    <xf numFmtId="0" fontId="154" fillId="0" borderId="0" xfId="0" applyFont="1" applyBorder="1" applyAlignment="1">
      <alignment horizontal="right" vertical="center"/>
    </xf>
    <xf numFmtId="0" fontId="6" fillId="0" borderId="0" xfId="0" applyFont="1" applyFill="1" applyBorder="1" applyAlignment="1">
      <alignment horizontal="left"/>
    </xf>
    <xf numFmtId="0" fontId="6" fillId="23" borderId="112" xfId="0" applyFont="1" applyFill="1" applyBorder="1" applyAlignment="1">
      <alignment horizontal="center" vertical="top" wrapText="1"/>
    </xf>
    <xf numFmtId="0" fontId="16" fillId="0" borderId="126" xfId="0" applyFont="1" applyFill="1" applyBorder="1" applyAlignment="1">
      <alignment horizontal="left" vertical="top" wrapText="1"/>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28" fillId="27" borderId="112" xfId="0" applyFont="1" applyFill="1" applyBorder="1" applyAlignment="1">
      <alignment horizontal="center" vertical="center"/>
    </xf>
    <xf numFmtId="0" fontId="28" fillId="85" borderId="112" xfId="0" applyFont="1" applyFill="1" applyBorder="1" applyAlignment="1">
      <alignment vertical="center"/>
    </xf>
    <xf numFmtId="0" fontId="6" fillId="0" borderId="0" xfId="0" applyFont="1" applyFill="1" applyBorder="1" applyAlignment="1">
      <alignment horizontal="left" vertical="top" wrapText="1"/>
    </xf>
    <xf numFmtId="0" fontId="15" fillId="23" borderId="112" xfId="0" applyFont="1" applyFill="1" applyBorder="1" applyAlignment="1">
      <alignment horizontal="center" vertical="top" wrapText="1"/>
    </xf>
    <xf numFmtId="0" fontId="3" fillId="0" borderId="112" xfId="0" applyFont="1" applyFill="1" applyBorder="1" applyAlignment="1">
      <alignment horizontal="left" vertical="top" wrapText="1"/>
    </xf>
    <xf numFmtId="0" fontId="79" fillId="0" borderId="137" xfId="0" applyFont="1" applyFill="1" applyBorder="1" applyAlignment="1">
      <alignment vertical="top"/>
    </xf>
    <xf numFmtId="0" fontId="79" fillId="0" borderId="112" xfId="0" applyFont="1" applyFill="1" applyBorder="1" applyAlignment="1">
      <alignment vertical="top" wrapText="1"/>
    </xf>
    <xf numFmtId="0" fontId="79" fillId="0" borderId="127" xfId="0" applyFont="1" applyFill="1" applyBorder="1" applyAlignment="1">
      <alignment vertical="top"/>
    </xf>
    <xf numFmtId="0" fontId="3" fillId="0" borderId="0" xfId="0" applyFont="1" applyFill="1"/>
    <xf numFmtId="0" fontId="3" fillId="0" borderId="119" xfId="0" applyFont="1" applyFill="1" applyBorder="1" applyAlignment="1">
      <alignment horizontal="left" vertical="top" wrapText="1"/>
    </xf>
    <xf numFmtId="0" fontId="16" fillId="0" borderId="120" xfId="0" applyFont="1" applyFill="1" applyBorder="1" applyAlignment="1">
      <alignment vertical="top" wrapText="1"/>
    </xf>
    <xf numFmtId="0" fontId="134" fillId="0" borderId="29" xfId="198" applyFont="1" applyFill="1" applyBorder="1" applyAlignment="1" applyProtection="1">
      <alignment horizontal="left" vertical="center" wrapText="1"/>
    </xf>
    <xf numFmtId="0" fontId="6" fillId="0" borderId="112" xfId="0" applyFont="1" applyFill="1" applyBorder="1" applyAlignment="1">
      <alignment horizontal="center" vertical="top" wrapText="1"/>
    </xf>
    <xf numFmtId="0" fontId="79" fillId="0" borderId="124" xfId="0" applyFont="1" applyFill="1" applyBorder="1" applyAlignment="1">
      <alignment vertical="top"/>
    </xf>
    <xf numFmtId="0" fontId="79" fillId="0" borderId="126" xfId="0" applyFont="1" applyFill="1" applyBorder="1" applyAlignment="1">
      <alignment vertical="top" wrapText="1"/>
    </xf>
    <xf numFmtId="0" fontId="79" fillId="0" borderId="112" xfId="0" applyFont="1" applyFill="1" applyBorder="1" applyAlignment="1">
      <alignment vertical="top"/>
    </xf>
    <xf numFmtId="0" fontId="15" fillId="0" borderId="112" xfId="0" applyFont="1" applyFill="1" applyBorder="1" applyAlignment="1">
      <alignment horizontal="center" vertical="top" wrapText="1"/>
    </xf>
    <xf numFmtId="0" fontId="16" fillId="0" borderId="124" xfId="0" applyFont="1" applyFill="1" applyBorder="1" applyAlignment="1">
      <alignment vertical="top"/>
    </xf>
    <xf numFmtId="0" fontId="16" fillId="0" borderId="126" xfId="0" applyFont="1" applyFill="1" applyBorder="1" applyAlignment="1">
      <alignment vertical="top" wrapText="1"/>
    </xf>
    <xf numFmtId="0" fontId="16" fillId="0" borderId="127" xfId="0" applyFont="1" applyFill="1" applyBorder="1" applyAlignment="1">
      <alignment vertical="top" wrapText="1"/>
    </xf>
    <xf numFmtId="0" fontId="79" fillId="0" borderId="137" xfId="0" applyFont="1" applyFill="1" applyBorder="1" applyAlignment="1">
      <alignment vertical="top" wrapText="1"/>
    </xf>
    <xf numFmtId="0" fontId="96" fillId="24" borderId="112" xfId="0" applyFont="1" applyFill="1" applyBorder="1" applyAlignment="1">
      <alignment horizontal="left" vertical="center" wrapText="1"/>
    </xf>
    <xf numFmtId="0" fontId="6" fillId="23" borderId="0" xfId="0" applyFont="1" applyFill="1" applyBorder="1" applyAlignment="1">
      <alignment horizontal="left" vertical="top" wrapText="1"/>
    </xf>
    <xf numFmtId="0" fontId="16" fillId="0" borderId="124" xfId="0" applyFont="1" applyFill="1" applyBorder="1" applyAlignment="1">
      <alignment horizontal="left" vertical="top" wrapText="1"/>
    </xf>
    <xf numFmtId="0" fontId="25" fillId="24" borderId="112" xfId="0" applyFont="1" applyFill="1" applyBorder="1" applyAlignment="1">
      <alignment horizontal="left" vertical="center" wrapText="1"/>
    </xf>
    <xf numFmtId="0" fontId="6" fillId="61" borderId="0" xfId="0" applyFont="1" applyFill="1" applyBorder="1" applyAlignment="1">
      <alignment horizontal="left" vertical="top" wrapText="1"/>
    </xf>
    <xf numFmtId="0" fontId="79" fillId="0" borderId="112" xfId="0" applyFont="1" applyFill="1" applyBorder="1" applyAlignment="1">
      <alignment horizontal="left" vertical="top" wrapText="1"/>
    </xf>
    <xf numFmtId="0" fontId="79" fillId="0" borderId="127" xfId="0" quotePrefix="1" applyFont="1" applyFill="1" applyBorder="1" applyAlignment="1">
      <alignment vertical="top"/>
    </xf>
    <xf numFmtId="0" fontId="16" fillId="0" borderId="10" xfId="0" quotePrefix="1" applyFont="1" applyFill="1" applyBorder="1" applyAlignment="1">
      <alignment horizontal="left" vertical="top" wrapText="1"/>
    </xf>
    <xf numFmtId="0" fontId="16" fillId="0" borderId="29" xfId="0" quotePrefix="1" applyFont="1" applyFill="1" applyBorder="1" applyAlignment="1">
      <alignment horizontal="left" vertical="top" wrapText="1"/>
    </xf>
    <xf numFmtId="0" fontId="79" fillId="0" borderId="127" xfId="0" applyFont="1" applyFill="1" applyBorder="1" applyAlignment="1">
      <alignment vertical="top" wrapText="1"/>
    </xf>
    <xf numFmtId="0" fontId="3" fillId="0" borderId="127" xfId="0" applyFont="1" applyFill="1" applyBorder="1" applyAlignment="1">
      <alignment horizontal="left" vertical="top" wrapText="1"/>
    </xf>
    <xf numFmtId="0" fontId="15" fillId="23" borderId="0" xfId="0" applyFont="1" applyFill="1" applyBorder="1" applyAlignment="1">
      <alignment horizontal="left" vertical="top" wrapText="1"/>
    </xf>
    <xf numFmtId="0" fontId="16" fillId="0" borderId="0" xfId="0" applyFont="1" applyFill="1"/>
    <xf numFmtId="0" fontId="15" fillId="0" borderId="119" xfId="0" applyFont="1" applyFill="1" applyBorder="1" applyAlignment="1">
      <alignment horizontal="center" vertical="top" wrapText="1"/>
    </xf>
    <xf numFmtId="0" fontId="16" fillId="0" borderId="124" xfId="0" applyFont="1" applyFill="1" applyBorder="1" applyAlignment="1">
      <alignment horizontal="left" vertical="top"/>
    </xf>
    <xf numFmtId="0" fontId="16" fillId="0" borderId="143" xfId="0" applyFont="1" applyFill="1" applyBorder="1" applyAlignment="1">
      <alignment horizontal="left" vertical="top" wrapText="1"/>
    </xf>
    <xf numFmtId="0" fontId="16" fillId="0" borderId="120" xfId="0" applyFont="1" applyFill="1" applyBorder="1" applyAlignment="1">
      <alignment horizontal="left" vertical="top" wrapText="1"/>
    </xf>
    <xf numFmtId="0" fontId="16" fillId="0" borderId="138" xfId="0" applyFont="1" applyFill="1" applyBorder="1" applyAlignment="1">
      <alignment horizontal="left" vertical="top" wrapText="1"/>
    </xf>
    <xf numFmtId="0" fontId="16" fillId="0" borderId="143" xfId="0" applyFont="1" applyFill="1" applyBorder="1" applyAlignment="1">
      <alignment vertical="top" wrapText="1"/>
    </xf>
    <xf numFmtId="0" fontId="16" fillId="0" borderId="120" xfId="0" quotePrefix="1" applyFont="1" applyFill="1" applyBorder="1" applyAlignment="1">
      <alignment horizontal="left" vertical="top"/>
    </xf>
    <xf numFmtId="11" fontId="16" fillId="0" borderId="112" xfId="0" applyNumberFormat="1" applyFont="1" applyFill="1" applyBorder="1" applyAlignment="1">
      <alignment horizontal="left" vertical="top" wrapText="1"/>
    </xf>
    <xf numFmtId="0" fontId="16" fillId="0" borderId="153" xfId="0" applyFont="1" applyFill="1" applyBorder="1" applyAlignment="1">
      <alignment horizontal="left" vertical="top" wrapText="1"/>
    </xf>
    <xf numFmtId="0" fontId="16" fillId="0" borderId="119" xfId="0" applyFont="1" applyFill="1" applyBorder="1" applyAlignment="1">
      <alignment horizontal="left" vertical="top" wrapText="1"/>
    </xf>
    <xf numFmtId="0" fontId="49" fillId="24" borderId="112" xfId="0" applyFont="1" applyFill="1" applyBorder="1" applyAlignment="1">
      <alignment horizontal="center" vertical="center" wrapText="1"/>
    </xf>
    <xf numFmtId="20" fontId="79" fillId="0" borderId="127" xfId="0" quotePrefix="1" applyNumberFormat="1" applyFont="1" applyFill="1" applyBorder="1" applyAlignment="1">
      <alignment vertical="top"/>
    </xf>
    <xf numFmtId="0" fontId="16" fillId="0" borderId="127" xfId="0" quotePrefix="1" applyFont="1" applyFill="1" applyBorder="1" applyAlignment="1">
      <alignment horizontal="left" vertical="top" wrapText="1"/>
    </xf>
    <xf numFmtId="0" fontId="28" fillId="0" borderId="0" xfId="0" applyFont="1" applyFill="1" applyBorder="1" applyAlignment="1">
      <alignment horizontal="left" vertical="top" wrapText="1"/>
    </xf>
    <xf numFmtId="0" fontId="23" fillId="0" borderId="0" xfId="0" applyFont="1" applyFill="1"/>
    <xf numFmtId="0" fontId="79" fillId="61" borderId="124" xfId="0" quotePrefix="1" applyFont="1" applyFill="1" applyBorder="1" applyAlignment="1">
      <alignment horizontal="left" vertical="top" wrapText="1"/>
    </xf>
    <xf numFmtId="0" fontId="6" fillId="0" borderId="119" xfId="0" applyFont="1" applyFill="1" applyBorder="1" applyAlignment="1">
      <alignment horizontal="center" vertical="top" wrapText="1"/>
    </xf>
    <xf numFmtId="0" fontId="16" fillId="0" borderId="124" xfId="0" quotePrefix="1" applyFont="1" applyFill="1" applyBorder="1" applyAlignment="1">
      <alignment horizontal="left" vertical="top" wrapText="1"/>
    </xf>
    <xf numFmtId="0" fontId="16" fillId="0" borderId="112" xfId="0" applyFont="1" applyFill="1" applyBorder="1" applyAlignment="1">
      <alignment vertical="top"/>
    </xf>
    <xf numFmtId="0" fontId="16" fillId="0" borderId="127" xfId="0" applyFont="1" applyFill="1" applyBorder="1" applyAlignment="1">
      <alignment vertical="top"/>
    </xf>
    <xf numFmtId="11" fontId="3" fillId="61" borderId="124" xfId="0" applyNumberFormat="1" applyFont="1" applyFill="1" applyBorder="1" applyAlignment="1">
      <alignment horizontal="left" vertical="top" wrapText="1"/>
    </xf>
    <xf numFmtId="0" fontId="6" fillId="0" borderId="112" xfId="0" applyFont="1" applyFill="1" applyBorder="1" applyAlignment="1">
      <alignment horizontal="left" vertical="top" wrapText="1"/>
    </xf>
    <xf numFmtId="0" fontId="16" fillId="0" borderId="124" xfId="0" applyFont="1" applyFill="1" applyBorder="1" applyAlignment="1">
      <alignment vertical="top" wrapText="1"/>
    </xf>
    <xf numFmtId="0" fontId="28" fillId="84" borderId="112" xfId="0" applyFont="1" applyFill="1" applyBorder="1" applyAlignment="1">
      <alignment horizontal="left" vertical="center" wrapText="1"/>
    </xf>
    <xf numFmtId="0" fontId="6" fillId="61" borderId="112" xfId="0" applyFont="1" applyFill="1" applyBorder="1" applyAlignment="1">
      <alignment horizontal="center" vertical="top" wrapText="1"/>
    </xf>
    <xf numFmtId="0" fontId="79" fillId="0" borderId="124" xfId="0" applyFont="1" applyFill="1" applyBorder="1" applyAlignment="1">
      <alignment horizontal="left" vertical="top" wrapText="1"/>
    </xf>
    <xf numFmtId="49" fontId="3" fillId="0" borderId="112" xfId="0" quotePrefix="1" applyNumberFormat="1" applyFont="1" applyFill="1" applyBorder="1" applyAlignment="1">
      <alignment horizontal="left" vertical="top" wrapText="1"/>
    </xf>
    <xf numFmtId="0" fontId="3" fillId="23" borderId="112" xfId="0" applyFont="1" applyFill="1" applyBorder="1" applyAlignment="1">
      <alignment horizontal="left" vertical="top"/>
    </xf>
    <xf numFmtId="0" fontId="3" fillId="61" borderId="124" xfId="0" applyFont="1" applyFill="1" applyBorder="1" applyAlignment="1">
      <alignment horizontal="left" vertical="top" wrapText="1"/>
    </xf>
    <xf numFmtId="0" fontId="3" fillId="0" borderId="126" xfId="0" applyFont="1" applyFill="1" applyBorder="1" applyAlignment="1">
      <alignment horizontal="left" vertical="top" wrapText="1"/>
    </xf>
    <xf numFmtId="0" fontId="28" fillId="84" borderId="127" xfId="0" applyFont="1" applyFill="1" applyBorder="1" applyAlignment="1">
      <alignment horizontal="left" vertical="center" wrapText="1"/>
    </xf>
    <xf numFmtId="0" fontId="101" fillId="0" borderId="137" xfId="198" applyFont="1" applyFill="1" applyBorder="1" applyAlignment="1" applyProtection="1">
      <alignment horizontal="left" vertical="center" indent="1"/>
      <protection locked="0"/>
    </xf>
    <xf numFmtId="0" fontId="101" fillId="61" borderId="137" xfId="198" applyFont="1" applyFill="1" applyBorder="1" applyAlignment="1" applyProtection="1">
      <alignment horizontal="left" vertical="center" indent="1"/>
      <protection locked="0"/>
    </xf>
    <xf numFmtId="0" fontId="16" fillId="0" borderId="0" xfId="0" applyFont="1" applyAlignment="1">
      <alignment horizontal="left" vertical="top" wrapText="1"/>
    </xf>
    <xf numFmtId="0" fontId="79" fillId="0" borderId="0" xfId="0" applyFont="1" applyAlignment="1">
      <alignment horizontal="left" vertical="top" wrapText="1"/>
    </xf>
    <xf numFmtId="0" fontId="3" fillId="28" borderId="112" xfId="0" quotePrefix="1" applyFont="1" applyFill="1" applyBorder="1" applyAlignment="1">
      <alignment horizontal="center" vertical="center"/>
    </xf>
    <xf numFmtId="0" fontId="79" fillId="0" borderId="0" xfId="0" applyFont="1" applyAlignment="1">
      <alignment horizontal="left" vertical="top" wrapText="1"/>
    </xf>
    <xf numFmtId="0" fontId="16" fillId="0" borderId="0" xfId="0" applyFont="1" applyAlignment="1">
      <alignment horizontal="left" vertical="top" wrapText="1"/>
    </xf>
    <xf numFmtId="0" fontId="16" fillId="0" borderId="119" xfId="0" applyFont="1" applyFill="1" applyBorder="1" applyAlignment="1">
      <alignment vertical="top" wrapText="1"/>
    </xf>
    <xf numFmtId="0" fontId="9" fillId="0" borderId="0" xfId="0" applyFont="1" applyBorder="1" applyAlignment="1">
      <alignment horizontal="center" vertical="center"/>
    </xf>
    <xf numFmtId="0" fontId="26" fillId="60" borderId="124" xfId="0" applyFont="1" applyFill="1" applyBorder="1"/>
    <xf numFmtId="0" fontId="16" fillId="0" borderId="119" xfId="0" applyFont="1" applyFill="1" applyBorder="1" applyAlignment="1">
      <alignment vertical="top"/>
    </xf>
    <xf numFmtId="0" fontId="16" fillId="0" borderId="122" xfId="0" applyFont="1" applyFill="1" applyBorder="1" applyAlignment="1">
      <alignment horizontal="left" vertical="top" wrapText="1"/>
    </xf>
    <xf numFmtId="0" fontId="16" fillId="0" borderId="116" xfId="0" applyFont="1" applyFill="1" applyBorder="1" applyAlignment="1">
      <alignment vertical="top"/>
    </xf>
    <xf numFmtId="0" fontId="16" fillId="0" borderId="116" xfId="0" applyFont="1" applyFill="1" applyBorder="1" applyAlignment="1">
      <alignment vertical="top" wrapText="1"/>
    </xf>
    <xf numFmtId="0" fontId="16" fillId="0" borderId="57" xfId="0" applyFont="1" applyFill="1" applyBorder="1" applyAlignment="1">
      <alignment horizontal="left" vertical="top" wrapText="1"/>
    </xf>
    <xf numFmtId="0" fontId="16" fillId="0" borderId="87" xfId="0" applyFont="1" applyFill="1" applyBorder="1" applyAlignment="1">
      <alignment vertical="top" wrapText="1"/>
    </xf>
    <xf numFmtId="0" fontId="16" fillId="0" borderId="83" xfId="0" applyFont="1" applyFill="1" applyBorder="1" applyAlignment="1">
      <alignment vertical="top"/>
    </xf>
    <xf numFmtId="0" fontId="16" fillId="0" borderId="50" xfId="0" applyFont="1" applyFill="1" applyBorder="1" applyAlignment="1">
      <alignment vertical="top" wrapText="1"/>
    </xf>
    <xf numFmtId="0" fontId="16" fillId="0" borderId="83" xfId="0" applyFont="1" applyFill="1" applyBorder="1" applyAlignment="1">
      <alignment vertical="top" wrapText="1"/>
    </xf>
    <xf numFmtId="0" fontId="16" fillId="0" borderId="112" xfId="0" applyFont="1" applyFill="1" applyBorder="1" applyAlignment="1">
      <alignment vertical="top" wrapText="1"/>
    </xf>
    <xf numFmtId="0" fontId="16" fillId="0" borderId="82" xfId="0" applyFont="1" applyFill="1" applyBorder="1" applyAlignment="1">
      <alignment horizontal="left" vertical="top" wrapText="1"/>
    </xf>
    <xf numFmtId="0" fontId="78" fillId="0" borderId="40" xfId="0" applyFont="1" applyFill="1" applyBorder="1"/>
    <xf numFmtId="0" fontId="78" fillId="0" borderId="35" xfId="0" applyFont="1" applyFill="1" applyBorder="1" applyAlignment="1">
      <alignment vertical="center"/>
    </xf>
    <xf numFmtId="0" fontId="78" fillId="0" borderId="35" xfId="0" applyFont="1" applyFill="1" applyBorder="1"/>
    <xf numFmtId="0" fontId="78" fillId="0" borderId="41" xfId="0" applyFont="1" applyFill="1" applyBorder="1"/>
    <xf numFmtId="0" fontId="88" fillId="0" borderId="34" xfId="0" applyFont="1" applyFill="1" applyBorder="1"/>
    <xf numFmtId="0" fontId="88" fillId="0" borderId="0" xfId="0" applyFont="1" applyFill="1" applyAlignment="1">
      <alignment vertical="center"/>
    </xf>
    <xf numFmtId="0" fontId="78" fillId="0" borderId="0" xfId="0" applyFont="1" applyFill="1" applyAlignment="1">
      <alignment horizontal="center" vertical="center" wrapText="1"/>
    </xf>
    <xf numFmtId="0" fontId="88" fillId="0" borderId="0" xfId="0" applyFont="1" applyFill="1"/>
    <xf numFmtId="0" fontId="88" fillId="0" borderId="27" xfId="0" applyFont="1" applyFill="1" applyBorder="1"/>
    <xf numFmtId="0" fontId="95" fillId="0" borderId="131" xfId="0" applyFont="1" applyFill="1" applyBorder="1" applyAlignment="1">
      <alignment horizontal="left" vertical="center" wrapText="1"/>
    </xf>
    <xf numFmtId="0" fontId="78" fillId="0" borderId="34" xfId="0" applyFont="1" applyFill="1" applyBorder="1"/>
    <xf numFmtId="0" fontId="78" fillId="0" borderId="0" xfId="0" applyFont="1" applyFill="1"/>
    <xf numFmtId="0" fontId="78" fillId="0" borderId="27" xfId="0" applyFont="1" applyFill="1" applyBorder="1"/>
    <xf numFmtId="0" fontId="0" fillId="0" borderId="0" xfId="0" applyFill="1"/>
    <xf numFmtId="0" fontId="140" fillId="0" borderId="112" xfId="0" applyFont="1" applyFill="1" applyBorder="1" applyAlignment="1">
      <alignment horizontal="center" vertical="center"/>
    </xf>
    <xf numFmtId="0" fontId="79" fillId="0" borderId="0" xfId="0" applyFont="1" applyFill="1" applyAlignment="1">
      <alignment horizontal="left" vertical="center" wrapText="1"/>
    </xf>
    <xf numFmtId="0" fontId="78" fillId="0" borderId="0" xfId="0" applyFont="1" applyFill="1" applyAlignment="1">
      <alignment horizontal="center" vertical="center"/>
    </xf>
    <xf numFmtId="0" fontId="85" fillId="0" borderId="131" xfId="0" applyFont="1" applyFill="1" applyBorder="1" applyAlignment="1">
      <alignment horizontal="left" vertical="center" wrapText="1"/>
    </xf>
    <xf numFmtId="0" fontId="95" fillId="0" borderId="130" xfId="0" applyFont="1" applyFill="1" applyBorder="1" applyAlignment="1">
      <alignment horizontal="left" vertical="center" wrapText="1"/>
    </xf>
    <xf numFmtId="0" fontId="85" fillId="0" borderId="51" xfId="0" applyFont="1" applyFill="1" applyBorder="1" applyAlignment="1">
      <alignment horizontal="left" vertical="center" wrapText="1"/>
    </xf>
    <xf numFmtId="0" fontId="85" fillId="0" borderId="38" xfId="0" applyFont="1" applyFill="1" applyBorder="1" applyAlignment="1">
      <alignment horizontal="left" vertical="center" wrapText="1"/>
    </xf>
    <xf numFmtId="0" fontId="95" fillId="0" borderId="132" xfId="0" applyFont="1" applyFill="1" applyBorder="1" applyAlignment="1">
      <alignment horizontal="left" vertical="center" wrapText="1"/>
    </xf>
    <xf numFmtId="0" fontId="140" fillId="0" borderId="0" xfId="0" applyFont="1" applyFill="1" applyAlignment="1">
      <alignment horizontal="center" vertical="center"/>
    </xf>
    <xf numFmtId="0" fontId="95" fillId="0" borderId="50" xfId="0" applyFont="1" applyFill="1" applyBorder="1" applyAlignment="1">
      <alignment horizontal="left" vertical="center" wrapText="1"/>
    </xf>
    <xf numFmtId="0" fontId="78" fillId="0" borderId="0" xfId="0" applyFont="1" applyAlignment="1">
      <alignment horizontal="center"/>
    </xf>
    <xf numFmtId="0" fontId="87" fillId="60" borderId="112" xfId="0" applyFont="1" applyFill="1" applyBorder="1" applyAlignment="1">
      <alignment horizontal="left" vertical="top" wrapText="1"/>
    </xf>
    <xf numFmtId="0" fontId="3" fillId="0" borderId="112" xfId="0" applyFont="1" applyBorder="1" applyAlignment="1">
      <alignment horizontal="left" vertical="top" wrapText="1"/>
    </xf>
    <xf numFmtId="0" fontId="78" fillId="0" borderId="0" xfId="0" applyFont="1" applyBorder="1" applyAlignment="1">
      <alignment vertical="center" wrapText="1"/>
    </xf>
    <xf numFmtId="0" fontId="199" fillId="60" borderId="112" xfId="0" applyFont="1" applyFill="1" applyBorder="1" applyAlignment="1">
      <alignment horizontal="center" vertical="center"/>
    </xf>
    <xf numFmtId="0" fontId="3" fillId="60" borderId="119" xfId="0" applyFont="1" applyFill="1" applyBorder="1" applyAlignment="1">
      <alignment vertical="top" wrapText="1"/>
    </xf>
    <xf numFmtId="0" fontId="87" fillId="60" borderId="119" xfId="0" applyFont="1" applyFill="1" applyBorder="1" applyAlignment="1">
      <alignment vertical="top" wrapText="1"/>
    </xf>
    <xf numFmtId="0" fontId="199" fillId="60" borderId="112" xfId="0" applyFont="1" applyFill="1" applyBorder="1" applyAlignment="1">
      <alignment horizontal="center" vertical="center" wrapText="1"/>
    </xf>
    <xf numFmtId="0" fontId="101" fillId="60" borderId="137" xfId="198" applyFont="1" applyFill="1" applyBorder="1" applyAlignment="1" applyProtection="1">
      <alignment horizontal="left" vertical="center"/>
      <protection locked="0"/>
    </xf>
    <xf numFmtId="0" fontId="101" fillId="60" borderId="137" xfId="198" applyFont="1" applyFill="1" applyBorder="1" applyAlignment="1" applyProtection="1">
      <alignment horizontal="left" vertical="center" indent="1"/>
      <protection locked="0"/>
    </xf>
    <xf numFmtId="0" fontId="9" fillId="0" borderId="0" xfId="0" applyFont="1" applyBorder="1" applyAlignment="1">
      <alignment horizontal="center" vertical="center"/>
    </xf>
    <xf numFmtId="0" fontId="87" fillId="60" borderId="124" xfId="0" applyFont="1" applyFill="1" applyBorder="1" applyAlignment="1">
      <alignment horizontal="left" vertical="top" wrapText="1"/>
    </xf>
    <xf numFmtId="0" fontId="87" fillId="60" borderId="112" xfId="0" applyFont="1" applyFill="1" applyBorder="1" applyAlignment="1">
      <alignment horizontal="left" vertical="top" wrapText="1"/>
    </xf>
    <xf numFmtId="0" fontId="16" fillId="0" borderId="83" xfId="0" applyFont="1" applyFill="1" applyBorder="1" applyAlignment="1">
      <alignment horizontal="left" vertical="top" wrapText="1"/>
    </xf>
    <xf numFmtId="0" fontId="87" fillId="60" borderId="119" xfId="0" applyFont="1" applyFill="1" applyBorder="1" applyAlignment="1">
      <alignment horizontal="left" vertical="top" wrapText="1"/>
    </xf>
    <xf numFmtId="0" fontId="87" fillId="60" borderId="112" xfId="0" applyFont="1" applyFill="1" applyBorder="1" applyAlignment="1">
      <alignment horizontal="left" vertical="top" wrapText="1"/>
    </xf>
    <xf numFmtId="0" fontId="87" fillId="60" borderId="130" xfId="0" applyFont="1" applyFill="1" applyBorder="1" applyAlignment="1">
      <alignment vertical="top" wrapText="1"/>
    </xf>
    <xf numFmtId="0" fontId="87" fillId="60" borderId="50" xfId="0" applyFont="1" applyFill="1" applyBorder="1" applyAlignment="1">
      <alignment vertical="top" wrapText="1"/>
    </xf>
    <xf numFmtId="0" fontId="87" fillId="60" borderId="130" xfId="0" applyFont="1" applyFill="1" applyBorder="1" applyAlignment="1">
      <alignment vertical="top"/>
    </xf>
    <xf numFmtId="0" fontId="87" fillId="60" borderId="116" xfId="0" applyFont="1" applyFill="1" applyBorder="1" applyAlignment="1">
      <alignment vertical="top"/>
    </xf>
    <xf numFmtId="0" fontId="87" fillId="60" borderId="116" xfId="0" applyFont="1" applyFill="1" applyBorder="1" applyAlignment="1">
      <alignment vertical="top" wrapText="1"/>
    </xf>
    <xf numFmtId="0" fontId="87" fillId="60" borderId="83" xfId="0" applyFont="1" applyFill="1" applyBorder="1" applyAlignment="1">
      <alignment vertical="top"/>
    </xf>
    <xf numFmtId="0" fontId="87" fillId="60" borderId="112" xfId="0" applyFont="1" applyFill="1" applyBorder="1" applyAlignment="1">
      <alignment horizontal="left" vertical="top" wrapText="1"/>
    </xf>
    <xf numFmtId="0" fontId="79" fillId="0" borderId="83" xfId="0" applyFont="1" applyBorder="1" applyAlignment="1">
      <alignment horizontal="left" vertical="top" wrapText="1"/>
    </xf>
    <xf numFmtId="0" fontId="70" fillId="0" borderId="0" xfId="0" applyFont="1" applyAlignment="1">
      <alignment horizontal="left" vertical="center" wrapText="1"/>
    </xf>
    <xf numFmtId="0" fontId="87" fillId="60" borderId="112" xfId="0" applyFont="1" applyFill="1" applyBorder="1" applyAlignment="1">
      <alignment horizontal="left" vertical="top" wrapText="1"/>
    </xf>
    <xf numFmtId="0" fontId="87" fillId="60" borderId="130" xfId="0" applyFont="1" applyFill="1" applyBorder="1" applyAlignment="1">
      <alignment horizontal="left" vertical="top" wrapText="1"/>
    </xf>
    <xf numFmtId="0" fontId="28" fillId="24" borderId="0" xfId="0" applyFont="1" applyFill="1" applyBorder="1" applyAlignment="1">
      <alignment horizontal="center" vertical="center" wrapText="1"/>
    </xf>
    <xf numFmtId="0" fontId="16" fillId="60" borderId="112" xfId="0" applyFont="1" applyFill="1" applyBorder="1" applyAlignment="1">
      <alignment horizontal="left" vertical="top" wrapText="1"/>
    </xf>
    <xf numFmtId="0" fontId="16" fillId="60" borderId="112" xfId="0" applyFont="1" applyFill="1" applyBorder="1" applyAlignment="1">
      <alignment horizontal="left" vertical="top" wrapText="1"/>
    </xf>
    <xf numFmtId="0" fontId="87" fillId="60" borderId="112" xfId="0" applyFont="1" applyFill="1" applyBorder="1" applyAlignment="1">
      <alignment horizontal="left" vertical="top" wrapText="1"/>
    </xf>
    <xf numFmtId="0" fontId="87" fillId="60" borderId="127" xfId="0" applyFont="1" applyFill="1" applyBorder="1" applyAlignment="1">
      <alignment horizontal="left" vertical="top" wrapText="1"/>
    </xf>
    <xf numFmtId="0" fontId="16" fillId="0" borderId="112" xfId="0" applyFont="1" applyFill="1" applyBorder="1" applyAlignment="1">
      <alignment horizontal="left" vertical="top" wrapText="1"/>
    </xf>
    <xf numFmtId="0" fontId="16" fillId="0" borderId="119" xfId="0" applyFont="1" applyFill="1" applyBorder="1" applyAlignment="1">
      <alignment horizontal="left" vertical="top" wrapText="1"/>
    </xf>
    <xf numFmtId="0" fontId="16" fillId="0" borderId="124" xfId="0" applyFont="1" applyFill="1" applyBorder="1" applyAlignment="1">
      <alignment horizontal="left" vertical="top" wrapText="1"/>
    </xf>
    <xf numFmtId="0" fontId="71" fillId="60" borderId="112" xfId="0" applyFont="1" applyFill="1" applyBorder="1" applyAlignment="1">
      <alignment wrapText="1"/>
    </xf>
    <xf numFmtId="0" fontId="78" fillId="60" borderId="112" xfId="0" applyFont="1" applyFill="1" applyBorder="1" applyAlignment="1">
      <alignment vertical="center" wrapText="1"/>
    </xf>
    <xf numFmtId="0" fontId="48" fillId="0" borderId="0" xfId="0" applyFont="1" applyFill="1" applyAlignment="1">
      <alignment vertical="top"/>
    </xf>
    <xf numFmtId="0" fontId="130" fillId="60" borderId="112" xfId="0" applyFont="1" applyFill="1" applyBorder="1" applyAlignment="1">
      <alignment horizontal="left" vertical="center" wrapText="1"/>
    </xf>
    <xf numFmtId="0" fontId="87" fillId="60" borderId="112" xfId="0" applyFont="1" applyFill="1" applyBorder="1" applyAlignment="1">
      <alignment horizontal="left" vertical="top" wrapText="1"/>
    </xf>
    <xf numFmtId="0" fontId="87" fillId="60" borderId="119" xfId="0" applyFont="1" applyFill="1" applyBorder="1" applyAlignment="1">
      <alignment horizontal="left" vertical="top" wrapText="1"/>
    </xf>
    <xf numFmtId="0" fontId="26" fillId="0" borderId="112" xfId="0" applyFont="1" applyBorder="1" applyAlignment="1">
      <alignment horizontal="left" vertical="center" wrapText="1"/>
    </xf>
    <xf numFmtId="0" fontId="71" fillId="76" borderId="87" xfId="0" applyFont="1" applyFill="1" applyBorder="1" applyAlignment="1">
      <alignment horizontal="center" vertical="center"/>
    </xf>
    <xf numFmtId="0" fontId="71" fillId="76" borderId="86" xfId="0" applyFont="1" applyFill="1" applyBorder="1" applyAlignment="1">
      <alignment horizontal="center" vertical="center"/>
    </xf>
    <xf numFmtId="0" fontId="71" fillId="0" borderId="87" xfId="0" applyFont="1" applyBorder="1" applyAlignment="1">
      <alignment horizontal="center" vertical="center"/>
    </xf>
    <xf numFmtId="0" fontId="71" fillId="0" borderId="54" xfId="0" applyFont="1" applyBorder="1" applyAlignment="1">
      <alignment horizontal="center" vertical="center"/>
    </xf>
    <xf numFmtId="0" fontId="87" fillId="60" borderId="119" xfId="0" applyFont="1" applyFill="1" applyBorder="1" applyAlignment="1">
      <alignment horizontal="left" vertical="top" wrapText="1"/>
    </xf>
    <xf numFmtId="0" fontId="160" fillId="60" borderId="102" xfId="0" applyFont="1" applyFill="1" applyBorder="1" applyAlignment="1">
      <alignment horizontal="center" vertical="center"/>
    </xf>
    <xf numFmtId="0" fontId="87" fillId="60" borderId="87" xfId="0" applyFont="1" applyFill="1" applyBorder="1" applyAlignment="1">
      <alignment vertical="top" wrapText="1"/>
    </xf>
    <xf numFmtId="0" fontId="87" fillId="60" borderId="73" xfId="0" applyFont="1" applyFill="1" applyBorder="1" applyAlignment="1">
      <alignment vertical="top" wrapText="1"/>
    </xf>
    <xf numFmtId="0" fontId="79" fillId="0" borderId="50" xfId="0" applyFont="1" applyFill="1" applyBorder="1" applyAlignment="1">
      <alignment horizontal="left" vertical="top" wrapText="1"/>
    </xf>
    <xf numFmtId="0" fontId="49" fillId="23" borderId="100" xfId="357" applyFont="1" applyFill="1" applyBorder="1" applyAlignment="1">
      <alignment horizontal="center" vertical="center" wrapText="1"/>
    </xf>
    <xf numFmtId="0" fontId="29" fillId="0" borderId="0" xfId="0" applyFont="1" applyAlignment="1" applyProtection="1">
      <alignment horizontal="left" vertical="top" wrapText="1"/>
    </xf>
    <xf numFmtId="0" fontId="84" fillId="69" borderId="124" xfId="0" applyFont="1" applyFill="1" applyBorder="1" applyAlignment="1">
      <alignment horizontal="left" vertical="center" wrapText="1"/>
    </xf>
    <xf numFmtId="0" fontId="84" fillId="69" borderId="137" xfId="0" applyFont="1" applyFill="1" applyBorder="1" applyAlignment="1">
      <alignment horizontal="left" vertical="center"/>
    </xf>
    <xf numFmtId="0" fontId="84" fillId="69" borderId="113"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84" fillId="69" borderId="70" xfId="0" applyFont="1" applyFill="1" applyBorder="1" applyAlignment="1">
      <alignment horizontal="left" vertical="center" wrapText="1"/>
    </xf>
    <xf numFmtId="0" fontId="84" fillId="69" borderId="69" xfId="0" applyFont="1" applyFill="1" applyBorder="1" applyAlignment="1">
      <alignment horizontal="left" vertical="center"/>
    </xf>
    <xf numFmtId="0" fontId="84" fillId="69" borderId="128" xfId="0" applyFont="1" applyFill="1" applyBorder="1" applyAlignment="1">
      <alignment horizontal="left" vertical="center"/>
    </xf>
    <xf numFmtId="0" fontId="29" fillId="0" borderId="0" xfId="0" applyFont="1" applyAlignment="1">
      <alignment horizontal="left" vertical="top" wrapText="1"/>
    </xf>
    <xf numFmtId="0" fontId="79" fillId="0" borderId="119" xfId="0" applyFont="1" applyBorder="1" applyAlignment="1">
      <alignment horizontal="left" vertical="top"/>
    </xf>
    <xf numFmtId="0" fontId="79" fillId="0" borderId="29" xfId="0" applyFont="1" applyBorder="1" applyAlignment="1">
      <alignment horizontal="left" vertical="top"/>
    </xf>
    <xf numFmtId="0" fontId="79" fillId="0" borderId="120" xfId="0" quotePrefix="1" applyFont="1" applyBorder="1" applyAlignment="1">
      <alignment horizontal="left" vertical="top"/>
    </xf>
    <xf numFmtId="0" fontId="79" fillId="0" borderId="85" xfId="0" quotePrefix="1" applyFont="1" applyBorder="1" applyAlignment="1">
      <alignment horizontal="left" vertical="top"/>
    </xf>
    <xf numFmtId="0" fontId="29" fillId="0" borderId="0" xfId="0" applyFont="1" applyFill="1" applyAlignment="1">
      <alignment horizontal="left" vertical="top" wrapText="1"/>
    </xf>
    <xf numFmtId="0" fontId="13" fillId="0" borderId="0" xfId="198" applyBorder="1" applyAlignment="1" applyProtection="1">
      <alignment horizontal="left" vertical="center" wrapText="1"/>
      <protection locked="0"/>
    </xf>
    <xf numFmtId="0" fontId="3" fillId="27" borderId="119"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9"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9" xfId="0" applyFont="1" applyFill="1" applyBorder="1" applyAlignment="1">
      <alignment horizontal="left" vertical="top" wrapText="1"/>
    </xf>
    <xf numFmtId="0" fontId="3" fillId="0" borderId="29" xfId="0" applyFont="1" applyFill="1" applyBorder="1" applyAlignment="1">
      <alignment horizontal="left" vertical="top" wrapText="1"/>
    </xf>
    <xf numFmtId="0" fontId="79" fillId="0" borderId="124" xfId="0" applyFont="1" applyBorder="1" applyAlignment="1">
      <alignment horizontal="left" vertical="top"/>
    </xf>
    <xf numFmtId="0" fontId="16" fillId="0" borderId="143" xfId="0" applyFont="1" applyFill="1" applyBorder="1" applyAlignment="1">
      <alignment vertical="top" wrapText="1"/>
    </xf>
    <xf numFmtId="0" fontId="16" fillId="0" borderId="55" xfId="0" applyFont="1" applyFill="1" applyBorder="1" applyAlignment="1">
      <alignment vertical="top" wrapText="1"/>
    </xf>
    <xf numFmtId="0" fontId="16" fillId="0" borderId="119" xfId="0" applyFont="1" applyFill="1" applyBorder="1" applyAlignment="1">
      <alignment vertical="top" wrapText="1"/>
    </xf>
    <xf numFmtId="0" fontId="16" fillId="0" borderId="29" xfId="0" applyFont="1" applyFill="1" applyBorder="1" applyAlignment="1">
      <alignment vertical="top" wrapText="1"/>
    </xf>
    <xf numFmtId="0" fontId="79" fillId="0" borderId="138" xfId="0" applyFont="1" applyBorder="1" applyAlignment="1">
      <alignment horizontal="left" vertical="top" wrapText="1"/>
    </xf>
    <xf numFmtId="0" fontId="79" fillId="0" borderId="18" xfId="0" applyFont="1" applyBorder="1" applyAlignment="1">
      <alignment horizontal="left" vertical="top" wrapText="1"/>
    </xf>
    <xf numFmtId="0" fontId="3" fillId="0" borderId="119" xfId="0" applyFont="1" applyBorder="1" applyAlignment="1">
      <alignment horizontal="left" vertical="top" wrapText="1"/>
    </xf>
    <xf numFmtId="0" fontId="3" fillId="0" borderId="29" xfId="0" applyFont="1" applyBorder="1" applyAlignment="1">
      <alignment horizontal="left" vertical="top" wrapText="1"/>
    </xf>
    <xf numFmtId="0" fontId="16" fillId="0" borderId="120" xfId="0" quotePrefix="1" applyFont="1" applyBorder="1" applyAlignment="1">
      <alignment horizontal="left" vertical="top"/>
    </xf>
    <xf numFmtId="0" fontId="16" fillId="0" borderId="85" xfId="0" quotePrefix="1" applyFont="1" applyBorder="1" applyAlignment="1">
      <alignment horizontal="left" vertical="top"/>
    </xf>
    <xf numFmtId="0" fontId="13" fillId="0" borderId="0" xfId="198" applyAlignment="1">
      <alignment horizontal="left" vertical="center" wrapText="1"/>
      <protection locked="0"/>
    </xf>
    <xf numFmtId="0" fontId="15" fillId="0" borderId="119" xfId="0" applyFont="1" applyBorder="1" applyAlignment="1">
      <alignment horizontal="center" vertical="top" wrapText="1"/>
    </xf>
    <xf numFmtId="0" fontId="15" fillId="0" borderId="29" xfId="0" applyFont="1" applyBorder="1" applyAlignment="1">
      <alignment horizontal="center" vertical="top" wrapText="1"/>
    </xf>
    <xf numFmtId="0" fontId="16" fillId="0" borderId="119" xfId="0" applyFont="1" applyBorder="1" applyAlignment="1">
      <alignment horizontal="left" vertical="top" wrapText="1"/>
    </xf>
    <xf numFmtId="0" fontId="16" fillId="0" borderId="29" xfId="0" applyFont="1" applyBorder="1" applyAlignment="1">
      <alignment horizontal="left" vertical="top" wrapText="1"/>
    </xf>
    <xf numFmtId="0" fontId="16" fillId="0" borderId="124" xfId="0" applyFont="1" applyBorder="1" applyAlignment="1">
      <alignment horizontal="left" vertical="top"/>
    </xf>
    <xf numFmtId="0" fontId="16" fillId="0" borderId="138" xfId="0" applyFont="1" applyBorder="1" applyAlignment="1">
      <alignment horizontal="left" vertical="top" wrapText="1"/>
    </xf>
    <xf numFmtId="0" fontId="16" fillId="0" borderId="18" xfId="0" applyFont="1" applyBorder="1" applyAlignment="1">
      <alignment horizontal="left" vertical="top" wrapText="1"/>
    </xf>
    <xf numFmtId="0" fontId="16" fillId="0" borderId="143" xfId="0" applyFont="1" applyBorder="1" applyAlignment="1">
      <alignment horizontal="left" vertical="top" wrapText="1"/>
    </xf>
    <xf numFmtId="0" fontId="16" fillId="0" borderId="55" xfId="0" applyFont="1" applyBorder="1" applyAlignment="1">
      <alignment horizontal="left" vertical="top" wrapText="1"/>
    </xf>
    <xf numFmtId="0" fontId="16" fillId="0" borderId="143" xfId="0" applyFont="1" applyBorder="1" applyAlignment="1">
      <alignment vertical="top" wrapText="1"/>
    </xf>
    <xf numFmtId="0" fontId="16" fillId="0" borderId="55" xfId="0" applyFont="1" applyBorder="1" applyAlignment="1">
      <alignment vertical="top" wrapText="1"/>
    </xf>
    <xf numFmtId="0" fontId="16" fillId="0" borderId="119" xfId="0" applyFont="1" applyBorder="1" applyAlignment="1">
      <alignment vertical="top" wrapText="1"/>
    </xf>
    <xf numFmtId="0" fontId="16" fillId="0" borderId="29" xfId="0" applyFont="1" applyBorder="1" applyAlignment="1">
      <alignment vertical="top" wrapText="1"/>
    </xf>
    <xf numFmtId="0" fontId="16" fillId="0" borderId="120" xfId="0" applyFont="1" applyBorder="1" applyAlignment="1">
      <alignment vertical="top" wrapText="1"/>
    </xf>
    <xf numFmtId="0" fontId="16" fillId="0" borderId="85" xfId="0" applyFont="1" applyBorder="1" applyAlignment="1">
      <alignment vertical="top" wrapText="1"/>
    </xf>
    <xf numFmtId="0" fontId="16" fillId="61" borderId="143" xfId="0" applyFont="1" applyFill="1" applyBorder="1" applyAlignment="1">
      <alignment horizontal="left" vertical="top" wrapText="1"/>
    </xf>
    <xf numFmtId="0" fontId="16" fillId="61" borderId="55" xfId="0" applyFont="1" applyFill="1" applyBorder="1" applyAlignment="1">
      <alignment horizontal="left" vertical="top" wrapText="1"/>
    </xf>
    <xf numFmtId="0" fontId="16" fillId="94" borderId="120" xfId="0" applyFont="1" applyFill="1" applyBorder="1" applyAlignment="1">
      <alignment horizontal="left" vertical="top" wrapText="1"/>
    </xf>
    <xf numFmtId="0" fontId="16" fillId="94" borderId="85" xfId="0" applyFont="1" applyFill="1" applyBorder="1" applyAlignment="1">
      <alignment horizontal="left" vertical="top" wrapText="1"/>
    </xf>
    <xf numFmtId="0" fontId="16" fillId="24" borderId="119" xfId="0" applyFont="1" applyFill="1" applyBorder="1" applyAlignment="1">
      <alignment horizontal="center" vertical="center" wrapText="1"/>
    </xf>
    <xf numFmtId="0" fontId="16" fillId="24" borderId="29" xfId="0" applyFont="1" applyFill="1" applyBorder="1" applyAlignment="1">
      <alignment horizontal="center" vertical="center" wrapText="1"/>
    </xf>
    <xf numFmtId="0" fontId="6" fillId="0" borderId="119" xfId="0" applyFont="1" applyBorder="1" applyAlignment="1">
      <alignment horizontal="center" vertical="top" wrapText="1"/>
    </xf>
    <xf numFmtId="0" fontId="6" fillId="0" borderId="29" xfId="0" applyFont="1" applyBorder="1" applyAlignment="1">
      <alignment horizontal="center" vertical="top" wrapText="1"/>
    </xf>
    <xf numFmtId="0" fontId="28" fillId="24" borderId="119" xfId="0" applyFont="1" applyFill="1" applyBorder="1" applyAlignment="1">
      <alignment horizontal="center" vertical="center" wrapText="1"/>
    </xf>
    <xf numFmtId="0" fontId="28" fillId="24" borderId="29" xfId="0" applyFont="1" applyFill="1" applyBorder="1" applyAlignment="1">
      <alignment horizontal="center" vertical="center" wrapText="1"/>
    </xf>
    <xf numFmtId="0" fontId="79" fillId="0" borderId="112" xfId="0" applyFont="1" applyBorder="1" applyAlignment="1">
      <alignment horizontal="left" vertical="top" wrapText="1"/>
    </xf>
    <xf numFmtId="0" fontId="119" fillId="0" borderId="128" xfId="0" applyFont="1" applyBorder="1" applyAlignment="1">
      <alignment horizontal="center" vertical="top" wrapText="1"/>
    </xf>
    <xf numFmtId="0" fontId="119" fillId="0" borderId="112" xfId="0" applyFont="1" applyBorder="1" applyAlignment="1">
      <alignment horizontal="center" vertical="top" wrapText="1"/>
    </xf>
    <xf numFmtId="0" fontId="16" fillId="0" borderId="112" xfId="0" applyFont="1" applyBorder="1" applyAlignment="1">
      <alignment horizontal="left" vertical="top" wrapText="1"/>
    </xf>
    <xf numFmtId="0" fontId="119" fillId="0" borderId="112" xfId="0" applyFont="1" applyBorder="1" applyAlignment="1">
      <alignment horizontal="left" vertical="top" wrapText="1"/>
    </xf>
    <xf numFmtId="0" fontId="118" fillId="61" borderId="12" xfId="0" applyFont="1" applyFill="1" applyBorder="1" applyAlignment="1">
      <alignment horizontal="center" vertical="top" wrapText="1"/>
    </xf>
    <xf numFmtId="0" fontId="118" fillId="61" borderId="0" xfId="0" applyFont="1" applyFill="1" applyAlignment="1">
      <alignment horizontal="center" vertical="top" wrapText="1"/>
    </xf>
    <xf numFmtId="0" fontId="16" fillId="0" borderId="16" xfId="0" applyFont="1" applyBorder="1" applyAlignment="1">
      <alignment horizontal="left" vertical="top" wrapText="1"/>
    </xf>
    <xf numFmtId="0" fontId="119" fillId="0" borderId="14" xfId="0" applyFont="1" applyBorder="1" applyAlignment="1">
      <alignment horizontal="left" vertical="top" wrapText="1"/>
    </xf>
    <xf numFmtId="0" fontId="119" fillId="0" borderId="105" xfId="0" applyFont="1" applyBorder="1" applyAlignment="1">
      <alignment horizontal="left" vertical="top" wrapText="1"/>
    </xf>
    <xf numFmtId="0" fontId="16" fillId="0" borderId="16"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05" xfId="0" applyFont="1" applyFill="1" applyBorder="1" applyAlignment="1">
      <alignment horizontal="left" vertical="top" wrapText="1"/>
    </xf>
    <xf numFmtId="0" fontId="118" fillId="0" borderId="12" xfId="0" applyFont="1" applyFill="1" applyBorder="1" applyAlignment="1">
      <alignment horizontal="center" vertical="top" wrapText="1"/>
    </xf>
    <xf numFmtId="0" fontId="118" fillId="0" borderId="0" xfId="0" applyFont="1" applyFill="1" applyAlignment="1">
      <alignment horizontal="center" vertical="top" wrapText="1"/>
    </xf>
    <xf numFmtId="0" fontId="9" fillId="0" borderId="0" xfId="0" applyFont="1" applyAlignment="1">
      <alignment horizontal="left" vertical="top" wrapText="1"/>
    </xf>
    <xf numFmtId="0" fontId="3" fillId="0" borderId="0" xfId="0" applyFont="1" applyAlignment="1">
      <alignment wrapText="1"/>
    </xf>
    <xf numFmtId="0" fontId="95" fillId="0" borderId="112" xfId="0" applyFont="1" applyBorder="1" applyAlignment="1">
      <alignment horizontal="left" vertical="top" wrapText="1"/>
    </xf>
    <xf numFmtId="0" fontId="123" fillId="60" borderId="148" xfId="0" applyFont="1" applyFill="1" applyBorder="1" applyAlignment="1">
      <alignment horizontal="left" vertical="center" wrapText="1"/>
    </xf>
    <xf numFmtId="0" fontId="123" fillId="60" borderId="149" xfId="0" applyFont="1" applyFill="1" applyBorder="1" applyAlignment="1">
      <alignment horizontal="left" vertical="center"/>
    </xf>
    <xf numFmtId="0" fontId="123" fillId="60" borderId="150" xfId="0" applyFont="1" applyFill="1" applyBorder="1" applyAlignment="1">
      <alignment horizontal="left" vertical="center"/>
    </xf>
    <xf numFmtId="0" fontId="49" fillId="23" borderId="92" xfId="0" applyFont="1" applyFill="1" applyBorder="1" applyAlignment="1">
      <alignment horizontal="center" vertical="center" wrapText="1"/>
    </xf>
    <xf numFmtId="0" fontId="49" fillId="23" borderId="93" xfId="0" applyFont="1" applyFill="1" applyBorder="1" applyAlignment="1">
      <alignment horizontal="center" vertical="center" wrapText="1"/>
    </xf>
    <xf numFmtId="0" fontId="49" fillId="0" borderId="130" xfId="0" applyFont="1" applyBorder="1" applyAlignment="1">
      <alignment horizontal="center" vertical="center" wrapText="1"/>
    </xf>
    <xf numFmtId="0" fontId="49" fillId="61" borderId="93"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17"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18" xfId="0" applyFont="1" applyBorder="1" applyAlignment="1">
      <alignment horizontal="left" vertical="top" wrapText="1"/>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43" xfId="0" applyFont="1" applyBorder="1" applyAlignment="1">
      <alignment horizontal="left" vertical="top" wrapText="1"/>
    </xf>
    <xf numFmtId="0" fontId="16" fillId="23" borderId="126" xfId="0" applyFont="1" applyFill="1" applyBorder="1" applyAlignment="1">
      <alignment horizontal="left" vertical="center" wrapText="1"/>
    </xf>
    <xf numFmtId="0" fontId="16" fillId="23" borderId="112" xfId="0" applyFont="1" applyFill="1" applyBorder="1" applyAlignment="1">
      <alignment horizontal="left" vertical="center" wrapText="1"/>
    </xf>
    <xf numFmtId="0" fontId="3" fillId="0" borderId="100" xfId="0" applyFont="1" applyBorder="1" applyAlignment="1">
      <alignment horizontal="left" vertical="top" wrapText="1"/>
    </xf>
    <xf numFmtId="0" fontId="3" fillId="60" borderId="100" xfId="0" applyFont="1" applyFill="1" applyBorder="1" applyAlignment="1">
      <alignment horizontal="left" vertical="top" wrapText="1"/>
    </xf>
    <xf numFmtId="0" fontId="3" fillId="60" borderId="101" xfId="0" applyFont="1" applyFill="1" applyBorder="1" applyAlignment="1">
      <alignment horizontal="left" vertical="top" wrapText="1"/>
    </xf>
    <xf numFmtId="0" fontId="16" fillId="23" borderId="100" xfId="0" applyFont="1" applyFill="1" applyBorder="1" applyAlignment="1">
      <alignment horizontal="left" vertical="top" wrapText="1"/>
    </xf>
    <xf numFmtId="0" fontId="16" fillId="23" borderId="101" xfId="0" applyFont="1" applyFill="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5"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5"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7" xfId="0" applyFont="1" applyBorder="1" applyAlignment="1">
      <alignment horizontal="left" vertical="top" wrapText="1"/>
    </xf>
    <xf numFmtId="0" fontId="3" fillId="0" borderId="43" xfId="0" applyFont="1" applyBorder="1" applyAlignment="1">
      <alignment horizontal="left" vertical="top" wrapText="1"/>
    </xf>
    <xf numFmtId="0" fontId="3" fillId="0" borderId="124" xfId="0" applyFont="1" applyBorder="1" applyAlignment="1">
      <alignment horizontal="left" vertical="top" wrapText="1"/>
    </xf>
    <xf numFmtId="0" fontId="3" fillId="0" borderId="113" xfId="0" applyFont="1" applyBorder="1" applyAlignment="1">
      <alignment horizontal="left" vertical="top" wrapText="1"/>
    </xf>
    <xf numFmtId="0" fontId="3" fillId="0" borderId="128" xfId="0" applyFont="1" applyBorder="1" applyAlignment="1">
      <alignment horizontal="left" vertical="top" wrapText="1"/>
    </xf>
    <xf numFmtId="0" fontId="3" fillId="0" borderId="101" xfId="0" applyFont="1" applyBorder="1" applyAlignment="1">
      <alignment horizontal="left" vertical="top" wrapText="1"/>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5"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6" fillId="61" borderId="116" xfId="0" applyFont="1" applyFill="1" applyBorder="1" applyAlignment="1">
      <alignment horizontal="left" vertical="top" wrapText="1"/>
    </xf>
    <xf numFmtId="0" fontId="6" fillId="61" borderId="112" xfId="0" applyFont="1" applyFill="1" applyBorder="1" applyAlignment="1">
      <alignment horizontal="left" vertical="top" wrapText="1"/>
    </xf>
    <xf numFmtId="0" fontId="28" fillId="74" borderId="112" xfId="0" applyFont="1" applyFill="1" applyBorder="1" applyAlignment="1">
      <alignment horizontal="left" vertical="center" wrapText="1"/>
    </xf>
    <xf numFmtId="0" fontId="28" fillId="74" borderId="127" xfId="0" applyFont="1" applyFill="1" applyBorder="1" applyAlignment="1">
      <alignment horizontal="left" vertical="center"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3" fillId="0" borderId="27" xfId="0" applyFont="1" applyBorder="1" applyAlignment="1">
      <alignment horizontal="left" vertical="top"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30" xfId="0" applyFont="1" applyFill="1" applyBorder="1" applyAlignment="1">
      <alignment horizontal="left" vertical="top" wrapText="1"/>
    </xf>
    <xf numFmtId="0" fontId="16" fillId="23" borderId="130" xfId="0" applyFont="1" applyFill="1" applyBorder="1" applyAlignment="1">
      <alignment horizontal="left" vertical="top" wrapText="1"/>
    </xf>
    <xf numFmtId="0" fontId="16" fillId="23" borderId="132" xfId="0" applyFont="1" applyFill="1" applyBorder="1" applyAlignment="1">
      <alignment horizontal="left" vertical="top" wrapText="1"/>
    </xf>
    <xf numFmtId="0" fontId="16" fillId="61" borderId="112" xfId="0" applyFont="1" applyFill="1" applyBorder="1" applyAlignment="1">
      <alignment horizontal="left" vertical="top" wrapText="1"/>
    </xf>
    <xf numFmtId="0" fontId="16" fillId="61" borderId="127"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5" xfId="0" applyFont="1" applyFill="1" applyBorder="1" applyAlignment="1">
      <alignment horizontal="left" vertical="top" wrapText="1"/>
    </xf>
    <xf numFmtId="0" fontId="16" fillId="0" borderId="14" xfId="0" applyFont="1" applyBorder="1" applyAlignment="1">
      <alignment horizontal="left" vertical="top" wrapText="1"/>
    </xf>
    <xf numFmtId="0" fontId="16" fillId="0" borderId="105" xfId="0" applyFont="1" applyBorder="1" applyAlignment="1">
      <alignment horizontal="left" vertical="top" wrapText="1"/>
    </xf>
    <xf numFmtId="0" fontId="16" fillId="0" borderId="97" xfId="0" applyFont="1" applyBorder="1" applyAlignment="1">
      <alignment horizontal="left" vertical="top" wrapText="1"/>
    </xf>
    <xf numFmtId="0" fontId="16" fillId="0" borderId="100" xfId="0" applyFont="1" applyBorder="1" applyAlignment="1">
      <alignment horizontal="left" vertical="top" wrapText="1"/>
    </xf>
    <xf numFmtId="0" fontId="16" fillId="0" borderId="101" xfId="0" applyFont="1" applyBorder="1" applyAlignment="1">
      <alignment horizontal="left" vertical="top" wrapText="1"/>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6" xfId="0" applyFont="1" applyFill="1" applyBorder="1" applyAlignment="1">
      <alignment horizontal="left" vertical="center" wrapText="1"/>
    </xf>
    <xf numFmtId="0" fontId="16" fillId="23" borderId="119" xfId="0" applyFont="1" applyFill="1" applyBorder="1" applyAlignment="1">
      <alignment horizontal="left" vertical="center" wrapText="1"/>
    </xf>
    <xf numFmtId="0" fontId="16" fillId="23" borderId="122" xfId="0" applyFont="1" applyFill="1" applyBorder="1" applyAlignment="1">
      <alignment horizontal="left" vertical="center" wrapText="1"/>
    </xf>
    <xf numFmtId="0" fontId="16" fillId="23" borderId="116" xfId="0" applyFont="1" applyFill="1" applyBorder="1" applyAlignment="1">
      <alignment horizontal="left" vertical="center" wrapText="1"/>
    </xf>
    <xf numFmtId="0" fontId="16" fillId="23" borderId="102" xfId="0" applyFont="1" applyFill="1" applyBorder="1" applyAlignment="1">
      <alignment horizontal="left" vertical="center" wrapText="1"/>
    </xf>
    <xf numFmtId="0" fontId="16" fillId="23" borderId="100" xfId="0" applyFont="1" applyFill="1" applyBorder="1" applyAlignment="1">
      <alignment horizontal="left" vertical="center" wrapText="1"/>
    </xf>
    <xf numFmtId="0" fontId="16" fillId="61" borderId="124"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61" borderId="128" xfId="0" applyFont="1" applyFill="1" applyBorder="1" applyAlignment="1">
      <alignment horizontal="left" vertical="top" wrapText="1"/>
    </xf>
    <xf numFmtId="0" fontId="79" fillId="61" borderId="100" xfId="0" applyFont="1" applyFill="1" applyBorder="1" applyAlignment="1">
      <alignment horizontal="left" vertical="top" wrapText="1"/>
    </xf>
    <xf numFmtId="0" fontId="16" fillId="0" borderId="116" xfId="0" applyFont="1" applyBorder="1" applyAlignment="1">
      <alignment horizontal="left" vertical="top" wrapText="1"/>
    </xf>
    <xf numFmtId="0" fontId="16" fillId="0" borderId="123" xfId="0" applyFont="1" applyBorder="1" applyAlignment="1">
      <alignment horizontal="left" vertical="top" wrapText="1"/>
    </xf>
    <xf numFmtId="0" fontId="6" fillId="61" borderId="124" xfId="0" applyFont="1" applyFill="1" applyBorder="1" applyAlignment="1">
      <alignment horizontal="left" vertical="top" wrapText="1"/>
    </xf>
    <xf numFmtId="0" fontId="6" fillId="61" borderId="113" xfId="0" applyFont="1" applyFill="1" applyBorder="1" applyAlignment="1">
      <alignment horizontal="left" vertical="top" wrapText="1"/>
    </xf>
    <xf numFmtId="0" fontId="6" fillId="61" borderId="128" xfId="0" applyFont="1" applyFill="1" applyBorder="1" applyAlignment="1">
      <alignment horizontal="left" vertical="top" wrapText="1"/>
    </xf>
    <xf numFmtId="0" fontId="16" fillId="0" borderId="124" xfId="0" applyFont="1" applyBorder="1" applyAlignment="1">
      <alignment horizontal="left" vertical="top" wrapText="1"/>
    </xf>
    <xf numFmtId="0" fontId="16" fillId="0" borderId="113" xfId="0" applyFont="1" applyBorder="1" applyAlignment="1">
      <alignment horizontal="left" vertical="top" wrapText="1"/>
    </xf>
    <xf numFmtId="0" fontId="16" fillId="0" borderId="114" xfId="0" applyFont="1" applyBorder="1" applyAlignment="1">
      <alignment horizontal="left" vertical="top"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61" borderId="100" xfId="0" applyFont="1" applyFill="1" applyBorder="1" applyAlignment="1">
      <alignment horizontal="left" vertical="top" wrapText="1"/>
    </xf>
    <xf numFmtId="0" fontId="16" fillId="23" borderId="124" xfId="0" applyFont="1" applyFill="1" applyBorder="1" applyAlignment="1">
      <alignment horizontal="left" vertical="top" wrapText="1"/>
    </xf>
    <xf numFmtId="0" fontId="16" fillId="23" borderId="113" xfId="0" applyFont="1" applyFill="1" applyBorder="1" applyAlignment="1">
      <alignment horizontal="left" vertical="top" wrapText="1"/>
    </xf>
    <xf numFmtId="0" fontId="16" fillId="23" borderId="114" xfId="0" applyFont="1" applyFill="1" applyBorder="1" applyAlignment="1">
      <alignment horizontal="left" vertical="top" wrapText="1"/>
    </xf>
    <xf numFmtId="0" fontId="3" fillId="61" borderId="100" xfId="0" applyFont="1" applyFill="1" applyBorder="1" applyAlignment="1">
      <alignment horizontal="left" vertical="top" wrapText="1"/>
    </xf>
    <xf numFmtId="0" fontId="16" fillId="23" borderId="100" xfId="0" quotePrefix="1" applyFont="1" applyFill="1" applyBorder="1" applyAlignment="1">
      <alignment horizontal="left" vertical="top" wrapText="1"/>
    </xf>
    <xf numFmtId="0" fontId="15" fillId="68" borderId="94"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4"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25" fillId="0" borderId="112" xfId="0" applyFont="1" applyBorder="1" applyAlignment="1">
      <alignment horizontal="left" vertical="top" wrapText="1"/>
    </xf>
    <xf numFmtId="0" fontId="25" fillId="0" borderId="127" xfId="0" applyFont="1" applyBorder="1" applyAlignment="1">
      <alignment horizontal="left" vertical="top" wrapText="1"/>
    </xf>
    <xf numFmtId="0" fontId="16" fillId="0" borderId="107" xfId="0" applyFont="1" applyBorder="1" applyAlignment="1">
      <alignment horizontal="left" vertical="top" wrapText="1"/>
    </xf>
    <xf numFmtId="0" fontId="16" fillId="0" borderId="33" xfId="0" applyFont="1" applyBorder="1" applyAlignment="1">
      <alignment horizontal="left" vertical="top" wrapText="1"/>
    </xf>
    <xf numFmtId="0" fontId="16" fillId="0" borderId="103" xfId="0" applyFont="1" applyBorder="1" applyAlignment="1">
      <alignment horizontal="left" vertical="top" wrapText="1"/>
    </xf>
    <xf numFmtId="0" fontId="16" fillId="0" borderId="108" xfId="0" applyFont="1" applyBorder="1" applyAlignment="1">
      <alignment horizontal="left" vertical="top" wrapText="1"/>
    </xf>
    <xf numFmtId="0" fontId="16" fillId="61" borderId="116" xfId="0" applyFont="1" applyFill="1" applyBorder="1" applyAlignment="1">
      <alignment horizontal="left" vertical="top" wrapText="1"/>
    </xf>
    <xf numFmtId="0" fontId="25" fillId="0" borderId="116" xfId="0" applyFont="1" applyBorder="1" applyAlignment="1">
      <alignment horizontal="left" vertical="top" wrapText="1"/>
    </xf>
    <xf numFmtId="0" fontId="25" fillId="0" borderId="123" xfId="0" applyFont="1" applyBorder="1" applyAlignment="1">
      <alignment horizontal="left" vertical="top" wrapText="1"/>
    </xf>
    <xf numFmtId="0" fontId="16" fillId="0" borderId="128" xfId="0" applyFont="1" applyBorder="1" applyAlignment="1">
      <alignment horizontal="left" vertical="top" wrapText="1"/>
    </xf>
    <xf numFmtId="0" fontId="3" fillId="0" borderId="114" xfId="0" applyFont="1" applyBorder="1" applyAlignment="1">
      <alignment horizontal="left" vertical="top"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5"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16" fillId="23" borderId="144" xfId="0" applyFont="1" applyFill="1" applyBorder="1" applyAlignment="1">
      <alignment horizontal="left" vertical="center" wrapText="1"/>
    </xf>
    <xf numFmtId="0" fontId="16" fillId="23" borderId="139" xfId="0" applyFont="1" applyFill="1" applyBorder="1" applyAlignment="1">
      <alignment horizontal="left" vertical="center" wrapText="1"/>
    </xf>
    <xf numFmtId="0" fontId="16" fillId="23" borderId="138" xfId="0" applyFont="1" applyFill="1" applyBorder="1" applyAlignment="1">
      <alignment horizontal="left" vertical="center" wrapText="1"/>
    </xf>
    <xf numFmtId="0" fontId="16" fillId="23" borderId="142" xfId="0" applyFont="1" applyFill="1" applyBorder="1" applyAlignment="1">
      <alignment horizontal="left" vertical="center" wrapText="1"/>
    </xf>
    <xf numFmtId="0" fontId="15" fillId="0" borderId="116" xfId="0" applyFont="1" applyBorder="1" applyAlignment="1">
      <alignment horizontal="left" vertical="top" wrapText="1"/>
    </xf>
    <xf numFmtId="0" fontId="87" fillId="0" borderId="116" xfId="0" applyFont="1" applyBorder="1" applyAlignment="1">
      <alignment horizontal="left" vertical="top" wrapText="1"/>
    </xf>
    <xf numFmtId="0" fontId="87" fillId="0" borderId="123" xfId="0" applyFont="1" applyBorder="1" applyAlignment="1">
      <alignment horizontal="left" vertical="top" wrapText="1"/>
    </xf>
    <xf numFmtId="0" fontId="6" fillId="0" borderId="112" xfId="0" applyFont="1" applyBorder="1" applyAlignment="1">
      <alignment horizontal="left" vertical="top" wrapText="1"/>
    </xf>
    <xf numFmtId="0" fontId="16" fillId="0" borderId="127" xfId="0" applyFont="1" applyBorder="1" applyAlignment="1">
      <alignment horizontal="left" vertical="top" wrapText="1"/>
    </xf>
    <xf numFmtId="0" fontId="0" fillId="0" borderId="112" xfId="0" applyBorder="1" applyAlignment="1">
      <alignment horizontal="center"/>
    </xf>
    <xf numFmtId="0" fontId="0" fillId="0" borderId="116" xfId="0" applyBorder="1" applyAlignment="1">
      <alignment horizontal="center"/>
    </xf>
    <xf numFmtId="0" fontId="87" fillId="0" borderId="112" xfId="0" applyFont="1" applyBorder="1" applyAlignment="1">
      <alignment horizontal="left" vertical="top" wrapText="1"/>
    </xf>
    <xf numFmtId="0" fontId="87" fillId="0" borderId="127" xfId="0" applyFont="1" applyBorder="1" applyAlignment="1">
      <alignment horizontal="left" vertical="top" wrapText="1"/>
    </xf>
    <xf numFmtId="0" fontId="15" fillId="0" borderId="112" xfId="0" applyFont="1" applyBorder="1" applyAlignment="1">
      <alignment horizontal="left" vertical="top" wrapText="1"/>
    </xf>
    <xf numFmtId="0" fontId="15" fillId="0" borderId="124" xfId="0" applyFont="1" applyBorder="1" applyAlignment="1">
      <alignment horizontal="left" vertical="top" wrapText="1"/>
    </xf>
    <xf numFmtId="0" fontId="15" fillId="0" borderId="137" xfId="0" applyFont="1" applyBorder="1" applyAlignment="1">
      <alignment horizontal="left" vertical="top" wrapText="1"/>
    </xf>
    <xf numFmtId="0" fontId="190" fillId="0" borderId="124" xfId="0" applyFont="1" applyBorder="1" applyAlignment="1">
      <alignment horizontal="left" vertical="top" wrapText="1"/>
    </xf>
    <xf numFmtId="0" fontId="190" fillId="0" borderId="113" xfId="0" applyFont="1" applyBorder="1" applyAlignment="1">
      <alignment horizontal="left" vertical="top" wrapText="1"/>
    </xf>
    <xf numFmtId="0" fontId="190" fillId="0" borderId="114" xfId="0" applyFont="1" applyBorder="1" applyAlignment="1">
      <alignment horizontal="left" vertical="top" wrapText="1"/>
    </xf>
    <xf numFmtId="0" fontId="5" fillId="74" borderId="124" xfId="0" applyFont="1" applyFill="1" applyBorder="1" applyAlignment="1">
      <alignment horizontal="left" vertical="center" wrapText="1"/>
    </xf>
    <xf numFmtId="0" fontId="5" fillId="74" borderId="113" xfId="0" applyFont="1" applyFill="1" applyBorder="1" applyAlignment="1">
      <alignment horizontal="left" vertical="center" wrapText="1"/>
    </xf>
    <xf numFmtId="0" fontId="5" fillId="74" borderId="114"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27" xfId="0" applyFont="1" applyFill="1" applyBorder="1" applyAlignment="1">
      <alignment horizontal="left" vertical="center" wrapText="1"/>
    </xf>
    <xf numFmtId="0" fontId="10" fillId="0" borderId="112" xfId="0" applyFont="1" applyBorder="1" applyAlignment="1">
      <alignment horizontal="left" vertical="top" wrapText="1"/>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95" fillId="62" borderId="38" xfId="0" applyFont="1" applyFill="1" applyBorder="1" applyAlignment="1">
      <alignment horizontal="left" vertical="center" wrapText="1"/>
    </xf>
    <xf numFmtId="0" fontId="95" fillId="62" borderId="30" xfId="0" applyFont="1" applyFill="1" applyBorder="1" applyAlignment="1">
      <alignment horizontal="left" vertical="center" wrapText="1"/>
    </xf>
    <xf numFmtId="0" fontId="95" fillId="62" borderId="25" xfId="0" applyFont="1" applyFill="1" applyBorder="1" applyAlignment="1">
      <alignment horizontal="left" vertical="center" wrapText="1"/>
    </xf>
    <xf numFmtId="0" fontId="155" fillId="60" borderId="38" xfId="0" applyFont="1" applyFill="1" applyBorder="1" applyAlignment="1">
      <alignment horizontal="center" vertical="center"/>
    </xf>
    <xf numFmtId="0" fontId="155" fillId="60" borderId="30" xfId="0" applyFont="1" applyFill="1" applyBorder="1" applyAlignment="1">
      <alignment horizontal="center" vertical="center"/>
    </xf>
    <xf numFmtId="0" fontId="155" fillId="60" borderId="25" xfId="0" applyFont="1" applyFill="1" applyBorder="1" applyAlignment="1">
      <alignment horizontal="center" vertical="center"/>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87" fillId="60" borderId="38" xfId="0" applyFont="1" applyFill="1" applyBorder="1" applyAlignment="1">
      <alignment horizontal="center" vertical="center"/>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24" xfId="0" applyFont="1" applyBorder="1" applyAlignment="1">
      <alignment horizontal="left" vertical="center" wrapText="1"/>
    </xf>
    <xf numFmtId="0" fontId="79" fillId="0" borderId="113" xfId="0" applyFont="1" applyBorder="1" applyAlignment="1">
      <alignment horizontal="left" vertical="center" wrapText="1"/>
    </xf>
    <xf numFmtId="0" fontId="79" fillId="0" borderId="137" xfId="0" applyFont="1" applyBorder="1" applyAlignment="1">
      <alignment horizontal="left" vertical="center" wrapText="1"/>
    </xf>
    <xf numFmtId="0" fontId="79" fillId="0" borderId="124" xfId="0" applyFont="1" applyBorder="1" applyAlignment="1">
      <alignment horizontal="left" vertical="center"/>
    </xf>
    <xf numFmtId="0" fontId="79" fillId="0" borderId="113" xfId="0" applyFont="1" applyBorder="1" applyAlignment="1">
      <alignment horizontal="left" vertical="center"/>
    </xf>
    <xf numFmtId="0" fontId="79" fillId="0" borderId="128" xfId="0" applyFont="1" applyBorder="1" applyAlignment="1">
      <alignment horizontal="left" vertical="center"/>
    </xf>
    <xf numFmtId="0" fontId="87" fillId="0" borderId="124" xfId="0" applyFont="1" applyBorder="1" applyAlignment="1">
      <alignment horizontal="left"/>
    </xf>
    <xf numFmtId="0" fontId="79" fillId="0" borderId="113" xfId="0" applyFont="1" applyBorder="1" applyAlignment="1">
      <alignment horizontal="left"/>
    </xf>
    <xf numFmtId="0" fontId="95" fillId="61" borderId="124" xfId="0" applyFont="1" applyFill="1" applyBorder="1" applyAlignment="1">
      <alignment horizontal="center" vertical="center"/>
    </xf>
    <xf numFmtId="0" fontId="95" fillId="61" borderId="113" xfId="0" applyFont="1" applyFill="1" applyBorder="1" applyAlignment="1">
      <alignment horizontal="center" vertical="center"/>
    </xf>
    <xf numFmtId="0" fontId="95" fillId="61" borderId="128" xfId="0" applyFont="1" applyFill="1" applyBorder="1" applyAlignment="1">
      <alignment horizontal="center" vertical="center"/>
    </xf>
    <xf numFmtId="0" fontId="49" fillId="61" borderId="0" xfId="0" applyFont="1" applyFill="1" applyAlignment="1">
      <alignment horizontal="left" vertical="top"/>
    </xf>
    <xf numFmtId="0" fontId="79" fillId="0" borderId="124" xfId="0" applyFont="1" applyBorder="1" applyAlignment="1">
      <alignment horizontal="center" vertical="center"/>
    </xf>
    <xf numFmtId="0" fontId="79" fillId="0" borderId="113" xfId="0" applyFont="1" applyBorder="1" applyAlignment="1">
      <alignment horizontal="center" vertical="center"/>
    </xf>
    <xf numFmtId="0" fontId="79" fillId="0" borderId="128" xfId="0" applyFont="1" applyBorder="1" applyAlignment="1">
      <alignment horizontal="center" vertical="center"/>
    </xf>
    <xf numFmtId="0" fontId="79" fillId="0" borderId="112" xfId="0" quotePrefix="1" applyFont="1" applyBorder="1" applyAlignment="1">
      <alignment vertical="center" wrapText="1"/>
    </xf>
    <xf numFmtId="0" fontId="79" fillId="0" borderId="112" xfId="0" applyFont="1" applyBorder="1" applyAlignment="1">
      <alignment vertical="center" wrapText="1"/>
    </xf>
    <xf numFmtId="0" fontId="49" fillId="0" borderId="124" xfId="0" applyFont="1" applyBorder="1" applyAlignment="1">
      <alignment horizontal="left" vertical="center" wrapText="1"/>
    </xf>
    <xf numFmtId="0" fontId="49" fillId="0" borderId="113" xfId="0" applyFont="1" applyBorder="1" applyAlignment="1">
      <alignment horizontal="left" vertical="center"/>
    </xf>
    <xf numFmtId="0" fontId="49" fillId="0" borderId="128" xfId="0" applyFont="1" applyBorder="1" applyAlignment="1">
      <alignment horizontal="left" vertical="center"/>
    </xf>
    <xf numFmtId="0" fontId="85" fillId="0" borderId="124" xfId="0" applyFont="1" applyBorder="1" applyAlignment="1">
      <alignment horizontal="center" vertical="center"/>
    </xf>
    <xf numFmtId="0" fontId="85" fillId="0" borderId="113" xfId="0" applyFont="1" applyBorder="1" applyAlignment="1">
      <alignment horizontal="center" vertical="center"/>
    </xf>
    <xf numFmtId="0" fontId="85" fillId="0" borderId="128" xfId="0" applyFont="1" applyBorder="1" applyAlignment="1">
      <alignment horizontal="center" vertical="center"/>
    </xf>
    <xf numFmtId="0" fontId="79" fillId="0" borderId="124" xfId="0" quotePrefix="1" applyFont="1" applyBorder="1" applyAlignment="1">
      <alignment horizontal="left" vertical="center" wrapText="1"/>
    </xf>
    <xf numFmtId="0" fontId="79" fillId="0" borderId="113" xfId="0" quotePrefix="1" applyFont="1" applyBorder="1" applyAlignment="1">
      <alignment horizontal="left" vertical="center" wrapText="1"/>
    </xf>
    <xf numFmtId="0" fontId="79" fillId="0" borderId="128" xfId="0" quotePrefix="1" applyFont="1" applyBorder="1" applyAlignment="1">
      <alignment horizontal="left" vertical="center" wrapText="1"/>
    </xf>
    <xf numFmtId="0" fontId="79" fillId="0" borderId="128" xfId="0" applyFont="1" applyBorder="1" applyAlignment="1">
      <alignment horizontal="left" vertical="center" wrapText="1"/>
    </xf>
    <xf numFmtId="0" fontId="16" fillId="61" borderId="124" xfId="0" applyFont="1" applyFill="1" applyBorder="1" applyAlignment="1">
      <alignment horizontal="left" vertical="center"/>
    </xf>
    <xf numFmtId="0" fontId="16" fillId="61" borderId="113" xfId="0" applyFont="1" applyFill="1" applyBorder="1" applyAlignment="1">
      <alignment horizontal="left" vertical="center"/>
    </xf>
    <xf numFmtId="0" fontId="16" fillId="61" borderId="128" xfId="0" applyFont="1" applyFill="1" applyBorder="1" applyAlignment="1">
      <alignment horizontal="left" vertical="center"/>
    </xf>
    <xf numFmtId="0" fontId="87" fillId="61" borderId="0" xfId="0" applyFont="1" applyFill="1" applyAlignment="1">
      <alignment horizontal="left" vertical="top" wrapText="1"/>
    </xf>
    <xf numFmtId="0" fontId="16" fillId="61" borderId="112" xfId="0" applyFont="1" applyFill="1" applyBorder="1" applyAlignment="1">
      <alignment horizontal="left" vertical="top"/>
    </xf>
    <xf numFmtId="0" fontId="14" fillId="61" borderId="112" xfId="0" applyFont="1" applyFill="1" applyBorder="1" applyAlignment="1">
      <alignment horizontal="left" vertical="center" wrapText="1"/>
    </xf>
    <xf numFmtId="0" fontId="79" fillId="0" borderId="128" xfId="0" quotePrefix="1" applyFont="1" applyBorder="1" applyAlignment="1">
      <alignment vertical="center" wrapText="1"/>
    </xf>
    <xf numFmtId="0" fontId="82" fillId="61" borderId="112" xfId="0" applyFont="1" applyFill="1" applyBorder="1" applyAlignment="1">
      <alignment horizontal="left" vertical="center" wrapText="1"/>
    </xf>
    <xf numFmtId="0" fontId="82" fillId="61" borderId="112" xfId="0" applyFont="1" applyFill="1" applyBorder="1" applyAlignment="1">
      <alignment horizontal="left" vertical="top"/>
    </xf>
    <xf numFmtId="0" fontId="82" fillId="61" borderId="112" xfId="0" applyFont="1" applyFill="1" applyBorder="1" applyAlignment="1">
      <alignment horizontal="left" vertical="center"/>
    </xf>
    <xf numFmtId="0" fontId="79" fillId="61" borderId="112" xfId="0" applyFont="1" applyFill="1" applyBorder="1" applyAlignment="1">
      <alignment horizontal="left" vertical="top"/>
    </xf>
    <xf numFmtId="0" fontId="82" fillId="0" borderId="112" xfId="0" applyFont="1" applyBorder="1" applyAlignment="1">
      <alignment horizontal="left" vertical="center" wrapText="1"/>
    </xf>
    <xf numFmtId="0" fontId="82" fillId="61" borderId="124" xfId="0" applyFont="1" applyFill="1" applyBorder="1" applyAlignment="1">
      <alignment horizontal="left" vertical="top"/>
    </xf>
    <xf numFmtId="0" fontId="82" fillId="61" borderId="113" xfId="0" applyFont="1" applyFill="1" applyBorder="1" applyAlignment="1">
      <alignment horizontal="left" vertical="top"/>
    </xf>
    <xf numFmtId="0" fontId="82" fillId="61" borderId="128" xfId="0" applyFont="1" applyFill="1" applyBorder="1" applyAlignment="1">
      <alignment horizontal="left" vertical="top"/>
    </xf>
    <xf numFmtId="0" fontId="82" fillId="61" borderId="124" xfId="0" applyFont="1" applyFill="1" applyBorder="1" applyAlignment="1">
      <alignment horizontal="left" vertical="center" wrapText="1"/>
    </xf>
    <xf numFmtId="0" fontId="82" fillId="61" borderId="113" xfId="0" applyFont="1" applyFill="1" applyBorder="1" applyAlignment="1">
      <alignment horizontal="left" vertical="center"/>
    </xf>
    <xf numFmtId="0" fontId="82" fillId="61" borderId="128" xfId="0" applyFont="1" applyFill="1" applyBorder="1" applyAlignment="1">
      <alignment horizontal="left" vertical="center"/>
    </xf>
    <xf numFmtId="0" fontId="82" fillId="61" borderId="112" xfId="0" quotePrefix="1" applyFont="1" applyFill="1" applyBorder="1" applyAlignment="1">
      <alignment horizontal="left" vertical="center" wrapText="1"/>
    </xf>
    <xf numFmtId="0" fontId="82" fillId="61" borderId="12" xfId="0" applyFont="1" applyFill="1" applyBorder="1" applyAlignment="1">
      <alignment horizontal="left" vertical="top"/>
    </xf>
    <xf numFmtId="0" fontId="82" fillId="61" borderId="113" xfId="0" applyFont="1" applyFill="1" applyBorder="1" applyAlignment="1">
      <alignment horizontal="left" vertical="center" wrapText="1"/>
    </xf>
    <xf numFmtId="0" fontId="82" fillId="61" borderId="128" xfId="0" applyFont="1" applyFill="1" applyBorder="1" applyAlignment="1">
      <alignment horizontal="left" vertical="center" wrapText="1"/>
    </xf>
    <xf numFmtId="0" fontId="79" fillId="0" borderId="113" xfId="0" applyFont="1" applyBorder="1" applyAlignment="1">
      <alignment vertical="center" wrapText="1"/>
    </xf>
    <xf numFmtId="0" fontId="79" fillId="0" borderId="113" xfId="0" applyFont="1" applyBorder="1" applyAlignment="1">
      <alignment vertical="center"/>
    </xf>
    <xf numFmtId="0" fontId="79" fillId="0" borderId="137" xfId="0" applyFont="1" applyBorder="1" applyAlignment="1">
      <alignment vertical="center"/>
    </xf>
    <xf numFmtId="0" fontId="95" fillId="62" borderId="124" xfId="0" applyFont="1" applyFill="1" applyBorder="1" applyAlignment="1">
      <alignment vertical="center" wrapText="1"/>
    </xf>
    <xf numFmtId="0" fontId="71" fillId="62" borderId="113" xfId="0" applyFont="1" applyFill="1" applyBorder="1" applyAlignment="1">
      <alignment vertical="center"/>
    </xf>
    <xf numFmtId="0" fontId="71" fillId="62" borderId="128" xfId="0" applyFont="1" applyFill="1" applyBorder="1" applyAlignment="1">
      <alignment vertical="center"/>
    </xf>
    <xf numFmtId="0" fontId="95" fillId="62" borderId="112" xfId="0" applyFont="1" applyFill="1" applyBorder="1" applyAlignment="1">
      <alignment horizontal="center" vertical="center" wrapText="1"/>
    </xf>
    <xf numFmtId="0" fontId="98" fillId="62" borderId="112" xfId="0" applyFont="1" applyFill="1" applyBorder="1" applyAlignment="1">
      <alignment horizontal="center" vertical="center"/>
    </xf>
    <xf numFmtId="0" fontId="95" fillId="62" borderId="124" xfId="0" applyFont="1" applyFill="1" applyBorder="1" applyAlignment="1">
      <alignment horizontal="left" vertical="center" wrapText="1"/>
    </xf>
    <xf numFmtId="0" fontId="95" fillId="62" borderId="113" xfId="0" applyFont="1" applyFill="1" applyBorder="1" applyAlignment="1">
      <alignment horizontal="left" vertical="center" wrapText="1"/>
    </xf>
    <xf numFmtId="0" fontId="95" fillId="62" borderId="128" xfId="0" applyFont="1" applyFill="1" applyBorder="1" applyAlignment="1">
      <alignment horizontal="left" vertical="center" wrapText="1"/>
    </xf>
    <xf numFmtId="0" fontId="16" fillId="0" borderId="113" xfId="0" applyFont="1" applyBorder="1" applyAlignment="1">
      <alignment horizontal="left" vertical="center" wrapText="1"/>
    </xf>
    <xf numFmtId="0" fontId="16" fillId="0" borderId="113" xfId="0" applyFont="1" applyBorder="1" applyAlignment="1">
      <alignment horizontal="left" vertical="center"/>
    </xf>
    <xf numFmtId="0" fontId="16" fillId="0" borderId="128" xfId="0" applyFont="1" applyBorder="1" applyAlignment="1">
      <alignment horizontal="left" vertical="center"/>
    </xf>
    <xf numFmtId="0" fontId="167" fillId="0" borderId="112" xfId="0" quotePrefix="1" applyFont="1" applyBorder="1" applyAlignment="1">
      <alignment vertical="center" wrapText="1"/>
    </xf>
    <xf numFmtId="0" fontId="79" fillId="0" borderId="112" xfId="0" applyFont="1" applyBorder="1" applyAlignment="1">
      <alignment vertical="center"/>
    </xf>
    <xf numFmtId="0" fontId="16" fillId="0" borderId="112" xfId="0" quotePrefix="1" applyFont="1" applyBorder="1" applyAlignment="1">
      <alignment vertical="center" wrapText="1"/>
    </xf>
    <xf numFmtId="0" fontId="16" fillId="0" borderId="112" xfId="0" applyFont="1" applyBorder="1" applyAlignment="1">
      <alignment vertical="center" wrapText="1"/>
    </xf>
    <xf numFmtId="0" fontId="95" fillId="61" borderId="124" xfId="0" applyFont="1" applyFill="1" applyBorder="1" applyAlignment="1">
      <alignment horizontal="left" vertical="center" wrapText="1"/>
    </xf>
    <xf numFmtId="0" fontId="95" fillId="61" borderId="113" xfId="0" applyFont="1" applyFill="1" applyBorder="1" applyAlignment="1">
      <alignment horizontal="left" vertical="center"/>
    </xf>
    <xf numFmtId="0" fontId="95" fillId="61" borderId="128" xfId="0" applyFont="1" applyFill="1" applyBorder="1" applyAlignment="1">
      <alignment horizontal="left" vertical="center"/>
    </xf>
    <xf numFmtId="0" fontId="85" fillId="61" borderId="124" xfId="0" applyFont="1" applyFill="1" applyBorder="1" applyAlignment="1">
      <alignment horizontal="center" vertical="center"/>
    </xf>
    <xf numFmtId="0" fontId="85" fillId="61" borderId="113" xfId="0" applyFont="1" applyFill="1" applyBorder="1" applyAlignment="1">
      <alignment horizontal="center" vertical="center"/>
    </xf>
    <xf numFmtId="0" fontId="85" fillId="61" borderId="128" xfId="0" applyFont="1" applyFill="1" applyBorder="1" applyAlignment="1">
      <alignment horizontal="center" vertical="center"/>
    </xf>
    <xf numFmtId="0" fontId="79" fillId="61" borderId="112" xfId="0" applyFont="1" applyFill="1" applyBorder="1" applyAlignment="1">
      <alignment horizontal="center" vertical="center"/>
    </xf>
    <xf numFmtId="0" fontId="72" fillId="61" borderId="112" xfId="0" applyFont="1" applyFill="1" applyBorder="1" applyAlignment="1">
      <alignment horizontal="center" vertical="center"/>
    </xf>
    <xf numFmtId="0" fontId="79" fillId="61" borderId="124" xfId="0" quotePrefix="1" applyFont="1" applyFill="1" applyBorder="1" applyAlignment="1">
      <alignment horizontal="left" vertical="center" wrapText="1"/>
    </xf>
    <xf numFmtId="0" fontId="79" fillId="61" borderId="113" xfId="0" quotePrefix="1" applyFont="1" applyFill="1" applyBorder="1" applyAlignment="1">
      <alignment horizontal="left" vertical="center" wrapText="1"/>
    </xf>
    <xf numFmtId="0" fontId="79" fillId="61" borderId="128" xfId="0" quotePrefix="1" applyFont="1" applyFill="1" applyBorder="1" applyAlignment="1">
      <alignment horizontal="left" vertical="center" wrapText="1"/>
    </xf>
    <xf numFmtId="0" fontId="78" fillId="0" borderId="0" xfId="0" applyFont="1" applyAlignment="1">
      <alignment horizont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25" xfId="0" applyFont="1" applyBorder="1" applyAlignment="1">
      <alignment horizontal="left" wrapText="1"/>
    </xf>
    <xf numFmtId="0" fontId="78" fillId="0" borderId="12" xfId="0" applyFont="1" applyBorder="1" applyAlignment="1">
      <alignment horizontal="left" vertical="center" wrapText="1"/>
    </xf>
    <xf numFmtId="0" fontId="78" fillId="0" borderId="27" xfId="0" applyFont="1" applyBorder="1" applyAlignment="1">
      <alignment horizontal="left" vertical="center" wrapText="1"/>
    </xf>
    <xf numFmtId="0" fontId="79" fillId="0" borderId="124" xfId="0" applyFont="1" applyBorder="1" applyAlignment="1">
      <alignment horizontal="center" vertical="center" wrapText="1"/>
    </xf>
    <xf numFmtId="0" fontId="79" fillId="0" borderId="128" xfId="0" applyFont="1" applyBorder="1" applyAlignment="1">
      <alignment horizontal="center" vertical="center" wrapText="1"/>
    </xf>
    <xf numFmtId="0" fontId="71" fillId="0" borderId="124" xfId="0" applyFont="1" applyBorder="1" applyAlignment="1">
      <alignment horizontal="center" vertical="center"/>
    </xf>
    <xf numFmtId="0" fontId="71" fillId="0" borderId="128" xfId="0" applyFont="1" applyBorder="1" applyAlignment="1">
      <alignment horizontal="center" vertical="center"/>
    </xf>
    <xf numFmtId="0" fontId="85" fillId="0" borderId="0" xfId="0" applyFont="1" applyAlignment="1">
      <alignment horizontal="left" vertical="center" wrapText="1"/>
    </xf>
    <xf numFmtId="0" fontId="85" fillId="0" borderId="0" xfId="0" applyFont="1" applyAlignment="1">
      <alignment horizontal="left"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85" fillId="0" borderId="34" xfId="0" applyFont="1" applyBorder="1" applyAlignment="1">
      <alignment horizontal="left" vertical="center" wrapText="1"/>
    </xf>
    <xf numFmtId="0" fontId="85" fillId="0" borderId="0" xfId="0" applyFont="1" applyAlignment="1">
      <alignment horizontal="left" vertical="center"/>
    </xf>
    <xf numFmtId="0" fontId="85" fillId="0" borderId="27" xfId="0" applyFont="1" applyBorder="1" applyAlignment="1">
      <alignment horizontal="left" vertical="center"/>
    </xf>
    <xf numFmtId="0" fontId="85" fillId="0" borderId="17" xfId="0" applyFont="1" applyBorder="1" applyAlignment="1">
      <alignment horizontal="left" vertical="center"/>
    </xf>
    <xf numFmtId="0" fontId="79" fillId="0" borderId="130" xfId="0" applyFont="1" applyBorder="1" applyAlignment="1">
      <alignment horizontal="left" vertical="top" wrapText="1"/>
    </xf>
    <xf numFmtId="0" fontId="79" fillId="0" borderId="50" xfId="0" applyFont="1" applyBorder="1" applyAlignment="1">
      <alignment horizontal="left" vertical="top" wrapText="1"/>
    </xf>
    <xf numFmtId="0" fontId="79" fillId="0" borderId="132" xfId="0" applyFont="1" applyBorder="1" applyAlignment="1">
      <alignment horizontal="left" vertical="top" wrapText="1"/>
    </xf>
    <xf numFmtId="0" fontId="88" fillId="0" borderId="0" xfId="0" applyFont="1" applyAlignment="1">
      <alignment horizontal="center"/>
    </xf>
    <xf numFmtId="0" fontId="79" fillId="0" borderId="30" xfId="0" applyFont="1" applyBorder="1" applyAlignment="1">
      <alignment horizontal="left" vertical="top" wrapText="1"/>
    </xf>
    <xf numFmtId="0" fontId="79" fillId="0" borderId="51" xfId="0" applyFont="1" applyBorder="1" applyAlignment="1">
      <alignment horizontal="left" vertical="top" wrapText="1"/>
    </xf>
    <xf numFmtId="0" fontId="79" fillId="0" borderId="25" xfId="0" applyFont="1" applyBorder="1" applyAlignment="1">
      <alignment horizontal="left" vertical="top" wrapText="1"/>
    </xf>
    <xf numFmtId="0" fontId="78" fillId="0" borderId="12" xfId="0" applyFont="1" applyBorder="1" applyAlignment="1">
      <alignment vertical="center" wrapText="1"/>
    </xf>
    <xf numFmtId="0" fontId="78" fillId="0" borderId="17" xfId="0" applyFont="1" applyBorder="1" applyAlignment="1">
      <alignment vertical="center"/>
    </xf>
    <xf numFmtId="0" fontId="85" fillId="0" borderId="17" xfId="0" applyFont="1" applyBorder="1" applyAlignment="1">
      <alignment horizontal="left" vertical="center" wrapText="1"/>
    </xf>
    <xf numFmtId="0" fontId="78" fillId="0" borderId="17" xfId="0" applyFont="1" applyBorder="1" applyAlignment="1">
      <alignment horizontal="left" vertical="center"/>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8" fillId="0" borderId="124" xfId="0" applyFont="1" applyBorder="1" applyAlignment="1">
      <alignment horizontal="center" vertical="center" wrapText="1"/>
    </xf>
    <xf numFmtId="0" fontId="78" fillId="0" borderId="113" xfId="0" applyFont="1" applyBorder="1" applyAlignment="1">
      <alignment horizontal="center" vertical="center"/>
    </xf>
    <xf numFmtId="0" fontId="78" fillId="0" borderId="128" xfId="0" applyFont="1" applyBorder="1" applyAlignment="1">
      <alignment horizontal="center" vertical="center"/>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78" fillId="0" borderId="0" xfId="0" applyFont="1" applyAlignment="1">
      <alignment vertical="center"/>
    </xf>
    <xf numFmtId="0" fontId="78" fillId="0" borderId="27" xfId="0" applyFont="1" applyBorder="1" applyAlignment="1">
      <alignment vertic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60" borderId="131" xfId="0" applyFont="1" applyFill="1" applyBorder="1" applyAlignment="1">
      <alignment horizontal="left" vertical="top" wrapText="1"/>
    </xf>
    <xf numFmtId="0" fontId="79" fillId="60" borderId="130" xfId="0" applyFont="1" applyFill="1" applyBorder="1" applyAlignment="1">
      <alignment horizontal="left" vertical="top" wrapText="1"/>
    </xf>
    <xf numFmtId="0" fontId="79" fillId="60" borderId="132" xfId="0" applyFont="1" applyFill="1" applyBorder="1" applyAlignment="1">
      <alignment horizontal="left" vertical="top" wrapText="1"/>
    </xf>
    <xf numFmtId="0" fontId="84" fillId="68" borderId="124" xfId="0" applyFont="1" applyFill="1" applyBorder="1" applyAlignment="1">
      <alignment horizontal="center"/>
    </xf>
    <xf numFmtId="0" fontId="84" fillId="68" borderId="113" xfId="0" applyFont="1" applyFill="1" applyBorder="1" applyAlignment="1">
      <alignment horizontal="center"/>
    </xf>
    <xf numFmtId="0" fontId="84" fillId="68" borderId="128" xfId="0" applyFont="1" applyFill="1" applyBorder="1" applyAlignment="1">
      <alignment horizontal="center"/>
    </xf>
    <xf numFmtId="0" fontId="13" fillId="0" borderId="11" xfId="198" applyBorder="1" applyAlignment="1">
      <alignment horizontal="left" vertical="center" wrapText="1"/>
      <protection locked="0"/>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79" fillId="0" borderId="38" xfId="0" applyFont="1" applyBorder="1" applyAlignment="1">
      <alignment horizontal="left" wrapText="1"/>
    </xf>
    <xf numFmtId="0" fontId="16" fillId="60" borderId="50" xfId="0" applyFont="1" applyFill="1" applyBorder="1" applyAlignment="1">
      <alignment horizontal="left" vertical="top" wrapText="1"/>
    </xf>
    <xf numFmtId="0" fontId="16" fillId="60" borderId="51" xfId="0" applyFont="1" applyFill="1" applyBorder="1" applyAlignment="1">
      <alignment horizontal="left" vertical="top" wrapText="1"/>
    </xf>
    <xf numFmtId="0" fontId="16" fillId="0" borderId="130" xfId="0" applyFont="1" applyBorder="1" applyAlignment="1">
      <alignment horizontal="left" vertical="top" wrapText="1"/>
    </xf>
    <xf numFmtId="0" fontId="16" fillId="0" borderId="132" xfId="0" applyFont="1" applyBorder="1" applyAlignment="1">
      <alignment horizontal="left" vertical="top" wrapText="1"/>
    </xf>
    <xf numFmtId="0" fontId="79" fillId="0" borderId="130" xfId="0" applyFont="1" applyBorder="1" applyAlignment="1">
      <alignment horizontal="left" wrapText="1"/>
    </xf>
    <xf numFmtId="0" fontId="79" fillId="0" borderId="50" xfId="0" applyFont="1" applyBorder="1" applyAlignment="1">
      <alignment horizontal="left"/>
    </xf>
    <xf numFmtId="0" fontId="79" fillId="0" borderId="130" xfId="0" applyFont="1" applyBorder="1" applyAlignment="1">
      <alignment horizontal="left"/>
    </xf>
    <xf numFmtId="0" fontId="16" fillId="60" borderId="25" xfId="0" applyFont="1" applyFill="1" applyBorder="1" applyAlignment="1">
      <alignment horizontal="left" vertical="top" wrapText="1"/>
    </xf>
    <xf numFmtId="0" fontId="16" fillId="0" borderId="50" xfId="0" applyFont="1" applyBorder="1" applyAlignment="1">
      <alignment horizontal="left" vertical="top" wrapText="1"/>
    </xf>
    <xf numFmtId="0" fontId="16" fillId="61" borderId="51" xfId="0" applyFont="1" applyFill="1" applyBorder="1" applyAlignment="1">
      <alignment horizontal="left" vertical="top" wrapText="1"/>
    </xf>
    <xf numFmtId="0" fontId="16" fillId="0" borderId="51" xfId="0" applyFont="1" applyBorder="1" applyAlignment="1">
      <alignment horizontal="left" vertical="top" wrapText="1"/>
    </xf>
    <xf numFmtId="0" fontId="16" fillId="0" borderId="30" xfId="0" applyFont="1" applyBorder="1" applyAlignment="1">
      <alignment horizontal="left" vertical="top" wrapText="1"/>
    </xf>
    <xf numFmtId="0" fontId="16" fillId="0" borderId="25" xfId="0" applyFont="1" applyBorder="1" applyAlignment="1">
      <alignment horizontal="left" vertical="top" wrapText="1"/>
    </xf>
    <xf numFmtId="0" fontId="29" fillId="0" borderId="40" xfId="0" applyFont="1" applyBorder="1" applyAlignment="1">
      <alignment horizontal="center" vertical="center"/>
    </xf>
    <xf numFmtId="0" fontId="29" fillId="0" borderId="35" xfId="0" applyFont="1" applyBorder="1" applyAlignment="1">
      <alignment horizontal="center" vertical="center"/>
    </xf>
    <xf numFmtId="0" fontId="29" fillId="0" borderId="34" xfId="0" applyFont="1" applyBorder="1" applyAlignment="1">
      <alignment horizontal="center" vertical="center"/>
    </xf>
    <xf numFmtId="0" fontId="29" fillId="0" borderId="0" xfId="0" applyFont="1" applyBorder="1" applyAlignment="1">
      <alignment horizontal="center" vertical="center"/>
    </xf>
    <xf numFmtId="0" fontId="29" fillId="0" borderId="74" xfId="0" applyFont="1" applyBorder="1" applyAlignment="1">
      <alignment horizontal="center" vertical="center"/>
    </xf>
    <xf numFmtId="0" fontId="29" fillId="0" borderId="17" xfId="0" applyFont="1" applyBorder="1" applyAlignment="1">
      <alignment horizontal="center" vertical="center"/>
    </xf>
    <xf numFmtId="0" fontId="87" fillId="60" borderId="157" xfId="0" applyFont="1" applyFill="1" applyBorder="1" applyAlignment="1">
      <alignment horizontal="left" vertical="top" wrapText="1"/>
    </xf>
    <xf numFmtId="0" fontId="87" fillId="60" borderId="112" xfId="0" applyFont="1" applyFill="1" applyBorder="1" applyAlignment="1">
      <alignment horizontal="left" vertical="top" wrapText="1"/>
    </xf>
    <xf numFmtId="0" fontId="87" fillId="60" borderId="127" xfId="0" applyFont="1" applyFill="1" applyBorder="1" applyAlignment="1">
      <alignment horizontal="left" vertical="top" wrapText="1"/>
    </xf>
    <xf numFmtId="0" fontId="87" fillId="60" borderId="158" xfId="0" applyFont="1" applyFill="1" applyBorder="1" applyAlignment="1">
      <alignment horizontal="left" vertical="top" wrapText="1"/>
    </xf>
    <xf numFmtId="0" fontId="87" fillId="60" borderId="113" xfId="0" applyFont="1" applyFill="1" applyBorder="1" applyAlignment="1">
      <alignment horizontal="left" vertical="top" wrapText="1"/>
    </xf>
    <xf numFmtId="0" fontId="87" fillId="60" borderId="137" xfId="0" applyFont="1" applyFill="1" applyBorder="1" applyAlignment="1">
      <alignment horizontal="left" vertical="top" wrapText="1"/>
    </xf>
    <xf numFmtId="0" fontId="87" fillId="60" borderId="124" xfId="0" applyFont="1" applyFill="1" applyBorder="1" applyAlignment="1">
      <alignment horizontal="left" vertical="top" wrapText="1"/>
    </xf>
    <xf numFmtId="0" fontId="87" fillId="60" borderId="114" xfId="0" applyFont="1" applyFill="1" applyBorder="1" applyAlignment="1">
      <alignment horizontal="left" vertical="top" wrapText="1"/>
    </xf>
    <xf numFmtId="0" fontId="17" fillId="62" borderId="154" xfId="0" applyFont="1" applyFill="1" applyBorder="1" applyAlignment="1">
      <alignment horizontal="left" vertical="center" wrapText="1"/>
    </xf>
    <xf numFmtId="0" fontId="26" fillId="62" borderId="155" xfId="0" applyFont="1" applyFill="1" applyBorder="1" applyAlignment="1">
      <alignment horizontal="left" vertical="center" wrapText="1"/>
    </xf>
    <xf numFmtId="0" fontId="26" fillId="62" borderId="156" xfId="0" applyFont="1" applyFill="1" applyBorder="1" applyAlignment="1">
      <alignment horizontal="left" vertical="center" wrapText="1"/>
    </xf>
    <xf numFmtId="0" fontId="16" fillId="61" borderId="157" xfId="0" applyFont="1" applyFill="1" applyBorder="1" applyAlignment="1">
      <alignment horizontal="left" vertical="top" wrapText="1"/>
    </xf>
    <xf numFmtId="0" fontId="3" fillId="0" borderId="112" xfId="0" applyFont="1" applyBorder="1" applyAlignment="1">
      <alignment horizontal="left" vertical="top" wrapText="1"/>
    </xf>
    <xf numFmtId="0" fontId="3" fillId="0" borderId="127" xfId="0" applyFont="1" applyBorder="1" applyAlignment="1">
      <alignment horizontal="left" vertical="top" wrapText="1"/>
    </xf>
    <xf numFmtId="0" fontId="79" fillId="61" borderId="157" xfId="0" applyFont="1" applyFill="1" applyBorder="1" applyAlignment="1">
      <alignment horizontal="left" vertical="top" wrapText="1"/>
    </xf>
    <xf numFmtId="0" fontId="79" fillId="61" borderId="112" xfId="0" applyFont="1" applyFill="1" applyBorder="1" applyAlignment="1">
      <alignment horizontal="left" vertical="top" wrapText="1"/>
    </xf>
    <xf numFmtId="0" fontId="16" fillId="61" borderId="158" xfId="0" applyFont="1" applyFill="1" applyBorder="1" applyAlignment="1">
      <alignment horizontal="left" vertical="top" wrapText="1"/>
    </xf>
    <xf numFmtId="0" fontId="16" fillId="61" borderId="137" xfId="0" applyFont="1" applyFill="1" applyBorder="1" applyAlignment="1">
      <alignment horizontal="left" vertical="top" wrapText="1"/>
    </xf>
    <xf numFmtId="0" fontId="15" fillId="0" borderId="113" xfId="0" applyFont="1" applyBorder="1" applyAlignment="1">
      <alignment horizontal="left" vertical="top" wrapText="1"/>
    </xf>
    <xf numFmtId="0" fontId="15" fillId="0" borderId="114" xfId="0" applyFont="1" applyBorder="1" applyAlignment="1">
      <alignment horizontal="left" vertical="top" wrapText="1"/>
    </xf>
    <xf numFmtId="0" fontId="79" fillId="61" borderId="158" xfId="0" applyFont="1" applyFill="1" applyBorder="1" applyAlignment="1">
      <alignment horizontal="left" vertical="top" wrapText="1"/>
    </xf>
    <xf numFmtId="0" fontId="79" fillId="61" borderId="113" xfId="0" applyFont="1" applyFill="1" applyBorder="1" applyAlignment="1">
      <alignment horizontal="left" vertical="top" wrapText="1"/>
    </xf>
    <xf numFmtId="0" fontId="79" fillId="61" borderId="137" xfId="0" applyFont="1" applyFill="1" applyBorder="1" applyAlignment="1">
      <alignment horizontal="left" vertical="top" wrapText="1"/>
    </xf>
    <xf numFmtId="0" fontId="199" fillId="60" borderId="160" xfId="0" applyFont="1" applyFill="1" applyBorder="1" applyAlignment="1">
      <alignment horizontal="left" vertical="center" wrapText="1"/>
    </xf>
    <xf numFmtId="0" fontId="130" fillId="60" borderId="161" xfId="0" applyFont="1" applyFill="1" applyBorder="1" applyAlignment="1">
      <alignment horizontal="left" vertical="center" wrapText="1"/>
    </xf>
    <xf numFmtId="0" fontId="130" fillId="60" borderId="162" xfId="0" applyFont="1" applyFill="1" applyBorder="1" applyAlignment="1">
      <alignment horizontal="left" vertical="center" wrapText="1"/>
    </xf>
    <xf numFmtId="0" fontId="16" fillId="23" borderId="112" xfId="0" applyFont="1" applyFill="1" applyBorder="1" applyAlignment="1">
      <alignment horizontal="left" vertical="top" wrapText="1"/>
    </xf>
    <xf numFmtId="0" fontId="16" fillId="23" borderId="127" xfId="0" applyFont="1" applyFill="1" applyBorder="1" applyAlignment="1">
      <alignment horizontal="left" vertical="top" wrapText="1"/>
    </xf>
    <xf numFmtId="0" fontId="16" fillId="23" borderId="168" xfId="0" applyFont="1" applyFill="1" applyBorder="1" applyAlignment="1">
      <alignment horizontal="left" vertical="top" wrapText="1"/>
    </xf>
    <xf numFmtId="0" fontId="16" fillId="23" borderId="166" xfId="0" applyFont="1" applyFill="1" applyBorder="1" applyAlignment="1">
      <alignment horizontal="left" vertical="top" wrapText="1"/>
    </xf>
    <xf numFmtId="0" fontId="16" fillId="23" borderId="169" xfId="0" applyFont="1" applyFill="1" applyBorder="1" applyAlignment="1">
      <alignment horizontal="left" vertical="top" wrapText="1"/>
    </xf>
    <xf numFmtId="0" fontId="79" fillId="61" borderId="170" xfId="0" applyFont="1" applyFill="1" applyBorder="1" applyAlignment="1">
      <alignment horizontal="left" vertical="top" wrapText="1"/>
    </xf>
    <xf numFmtId="0" fontId="79" fillId="61" borderId="171" xfId="0" applyFont="1" applyFill="1" applyBorder="1" applyAlignment="1">
      <alignment horizontal="left" vertical="top" wrapText="1"/>
    </xf>
    <xf numFmtId="0" fontId="16" fillId="23" borderId="171" xfId="0" applyFont="1" applyFill="1" applyBorder="1" applyAlignment="1">
      <alignment horizontal="left" vertical="top" wrapText="1"/>
    </xf>
    <xf numFmtId="0" fontId="16" fillId="23" borderId="172" xfId="0" applyFont="1" applyFill="1" applyBorder="1" applyAlignment="1">
      <alignment horizontal="left" vertical="top" wrapText="1"/>
    </xf>
    <xf numFmtId="0" fontId="17" fillId="62" borderId="164"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79" fillId="61" borderId="165" xfId="0" applyFont="1" applyFill="1" applyBorder="1" applyAlignment="1">
      <alignment horizontal="left" vertical="top" wrapText="1"/>
    </xf>
    <xf numFmtId="0" fontId="79" fillId="61" borderId="166" xfId="0" applyFont="1" applyFill="1" applyBorder="1" applyAlignment="1">
      <alignment horizontal="left" vertical="top" wrapText="1"/>
    </xf>
    <xf numFmtId="0" fontId="79" fillId="61" borderId="167" xfId="0" applyFont="1" applyFill="1" applyBorder="1" applyAlignment="1">
      <alignment horizontal="left" vertical="top" wrapText="1"/>
    </xf>
    <xf numFmtId="0" fontId="16" fillId="61" borderId="165" xfId="0" applyFont="1" applyFill="1" applyBorder="1" applyAlignment="1">
      <alignment horizontal="left" vertical="top" wrapText="1"/>
    </xf>
    <xf numFmtId="0" fontId="16" fillId="61" borderId="166" xfId="0" applyFont="1" applyFill="1" applyBorder="1" applyAlignment="1">
      <alignment horizontal="left" vertical="top" wrapText="1"/>
    </xf>
    <xf numFmtId="0" fontId="16" fillId="61" borderId="167" xfId="0" applyFont="1" applyFill="1" applyBorder="1" applyAlignment="1">
      <alignment horizontal="left" vertical="top" wrapText="1"/>
    </xf>
    <xf numFmtId="0" fontId="17" fillId="62" borderId="159"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5" xfId="0" applyFont="1" applyFill="1" applyBorder="1" applyAlignment="1">
      <alignment horizontal="left" vertical="center" wrapText="1"/>
    </xf>
    <xf numFmtId="0" fontId="16" fillId="23" borderId="168" xfId="0" applyFont="1" applyFill="1" applyBorder="1" applyAlignment="1">
      <alignment vertical="top" wrapText="1"/>
    </xf>
    <xf numFmtId="0" fontId="16" fillId="23" borderId="166" xfId="0" applyFont="1" applyFill="1" applyBorder="1" applyAlignment="1">
      <alignment vertical="top" wrapText="1"/>
    </xf>
    <xf numFmtId="0" fontId="16" fillId="23" borderId="169" xfId="0" applyFont="1" applyFill="1" applyBorder="1" applyAlignment="1">
      <alignment vertical="top" wrapText="1"/>
    </xf>
    <xf numFmtId="0" fontId="4" fillId="0" borderId="0" xfId="0" applyFont="1" applyAlignment="1">
      <alignment horizontal="left" vertical="center" wrapText="1"/>
    </xf>
    <xf numFmtId="0" fontId="9" fillId="0" borderId="0" xfId="0" applyFont="1" applyAlignment="1">
      <alignment horizontal="left" vertical="center" wrapText="1"/>
    </xf>
    <xf numFmtId="0" fontId="4" fillId="62" borderId="160" xfId="0" applyFont="1" applyFill="1" applyBorder="1" applyAlignment="1">
      <alignment horizontal="left" vertical="center" wrapText="1"/>
    </xf>
    <xf numFmtId="0" fontId="9" fillId="62" borderId="161" xfId="0" applyFont="1" applyFill="1" applyBorder="1" applyAlignment="1">
      <alignment horizontal="left" vertical="center" wrapText="1"/>
    </xf>
    <xf numFmtId="0" fontId="9" fillId="62" borderId="162" xfId="0" applyFont="1" applyFill="1" applyBorder="1" applyAlignment="1">
      <alignment horizontal="left" vertical="center" wrapText="1"/>
    </xf>
    <xf numFmtId="0" fontId="4" fillId="62" borderId="94" xfId="0" applyFont="1" applyFill="1" applyBorder="1" applyAlignment="1">
      <alignment horizontal="left" vertical="center" wrapText="1"/>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29" fillId="0" borderId="0" xfId="0" applyFont="1" applyAlignment="1">
      <alignment horizontal="center" vertical="center"/>
    </xf>
    <xf numFmtId="0" fontId="16" fillId="0" borderId="171" xfId="0" applyFont="1" applyBorder="1" applyAlignment="1">
      <alignment horizontal="left" vertical="top" wrapText="1"/>
    </xf>
    <xf numFmtId="0" fontId="16" fillId="0" borderId="172" xfId="0" applyFont="1" applyBorder="1" applyAlignment="1">
      <alignment horizontal="left" vertical="top" wrapText="1"/>
    </xf>
    <xf numFmtId="0" fontId="5" fillId="61" borderId="92" xfId="0" applyFont="1" applyFill="1" applyBorder="1" applyAlignment="1">
      <alignment horizontal="center" vertical="center" wrapText="1"/>
    </xf>
    <xf numFmtId="0" fontId="5" fillId="61" borderId="93" xfId="0" applyFont="1" applyFill="1" applyBorder="1" applyAlignment="1">
      <alignment horizontal="center" vertical="center"/>
    </xf>
    <xf numFmtId="0" fontId="18" fillId="0" borderId="130" xfId="0" applyFont="1" applyBorder="1" applyAlignment="1">
      <alignment horizontal="center" vertical="center" wrapText="1"/>
    </xf>
    <xf numFmtId="0" fontId="5" fillId="61" borderId="93" xfId="0" applyFont="1" applyFill="1" applyBorder="1" applyAlignment="1">
      <alignment horizontal="center" vertical="center" wrapText="1"/>
    </xf>
    <xf numFmtId="0" fontId="5" fillId="61" borderId="20" xfId="0" applyFont="1" applyFill="1" applyBorder="1" applyAlignment="1">
      <alignment horizontal="center" vertical="center"/>
    </xf>
    <xf numFmtId="0" fontId="79" fillId="61" borderId="119" xfId="0" applyFont="1" applyFill="1" applyBorder="1" applyAlignment="1">
      <alignment horizontal="left" vertical="top" wrapText="1"/>
    </xf>
    <xf numFmtId="0" fontId="16" fillId="23" borderId="119" xfId="0" applyFont="1" applyFill="1" applyBorder="1" applyAlignment="1">
      <alignment horizontal="left" vertical="top" wrapText="1"/>
    </xf>
    <xf numFmtId="0" fontId="16" fillId="23" borderId="120" xfId="0" applyFont="1" applyFill="1" applyBorder="1" applyAlignment="1">
      <alignment horizontal="left" vertical="top"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28" fillId="0" borderId="16"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138"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4" fillId="62" borderId="83" xfId="0" applyFont="1" applyFill="1" applyBorder="1" applyAlignment="1">
      <alignment horizontal="left" vertical="center" wrapText="1"/>
    </xf>
    <xf numFmtId="0" fontId="9" fillId="62" borderId="83" xfId="0" applyFont="1" applyFill="1" applyBorder="1" applyAlignment="1">
      <alignment horizontal="left" vertical="center"/>
    </xf>
    <xf numFmtId="0" fontId="9" fillId="62" borderId="58" xfId="0" applyFont="1" applyFill="1" applyBorder="1" applyAlignment="1">
      <alignment horizontal="left" vertical="center"/>
    </xf>
    <xf numFmtId="0" fontId="25" fillId="25" borderId="104"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3" xfId="0" applyFont="1" applyFill="1" applyBorder="1" applyAlignment="1" applyProtection="1">
      <alignment horizontal="center" vertical="center" wrapText="1"/>
      <protection locked="0"/>
    </xf>
    <xf numFmtId="0" fontId="3" fillId="0" borderId="0" xfId="0" applyFont="1" applyAlignment="1">
      <alignment horizontal="justify" vertical="top" wrapText="1"/>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5" fillId="62" borderId="94"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5" xfId="0" applyFont="1" applyBorder="1" applyAlignment="1">
      <alignment horizontal="left" vertical="top" wrapText="1"/>
    </xf>
    <xf numFmtId="0" fontId="3" fillId="0" borderId="117" xfId="0" applyFont="1" applyBorder="1" applyAlignment="1">
      <alignment horizontal="left" vertical="top" wrapText="1"/>
    </xf>
    <xf numFmtId="0" fontId="3" fillId="0" borderId="129" xfId="0" applyFont="1" applyBorder="1" applyAlignment="1">
      <alignment horizontal="left" vertical="top" wrapText="1"/>
    </xf>
    <xf numFmtId="0" fontId="23" fillId="0" borderId="125" xfId="0" applyFont="1" applyBorder="1" applyAlignment="1">
      <alignment horizontal="left" vertical="top" wrapText="1"/>
    </xf>
    <xf numFmtId="0" fontId="23" fillId="0" borderId="117" xfId="0" applyFont="1" applyBorder="1" applyAlignment="1">
      <alignment horizontal="left" vertical="top" wrapText="1"/>
    </xf>
    <xf numFmtId="0" fontId="23" fillId="0" borderId="118" xfId="0" applyFont="1" applyBorder="1" applyAlignment="1">
      <alignment horizontal="left" vertical="top"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29" fillId="0" borderId="131" xfId="0" applyFont="1" applyBorder="1" applyAlignment="1">
      <alignment horizontal="center" vertical="center"/>
    </xf>
    <xf numFmtId="0" fontId="29" fillId="0" borderId="130" xfId="0" applyFont="1" applyBorder="1" applyAlignment="1">
      <alignment horizontal="center" vertical="center"/>
    </xf>
    <xf numFmtId="0" fontId="5" fillId="62" borderId="130" xfId="0" applyFont="1" applyFill="1" applyBorder="1" applyAlignment="1">
      <alignment horizontal="left" vertical="center" wrapText="1"/>
    </xf>
    <xf numFmtId="0" fontId="5" fillId="62" borderId="132"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16" fillId="61" borderId="125" xfId="0" applyFont="1" applyFill="1" applyBorder="1" applyAlignment="1">
      <alignment horizontal="left" vertical="top" wrapText="1"/>
    </xf>
    <xf numFmtId="0" fontId="16" fillId="61" borderId="117" xfId="0" applyFont="1" applyFill="1" applyBorder="1" applyAlignment="1">
      <alignment horizontal="left" vertical="top" wrapText="1"/>
    </xf>
    <xf numFmtId="0" fontId="16" fillId="61" borderId="129" xfId="0" applyFont="1" applyFill="1" applyBorder="1" applyAlignment="1">
      <alignment horizontal="left" vertical="top" wrapText="1"/>
    </xf>
    <xf numFmtId="0" fontId="29" fillId="0" borderId="57" xfId="0" applyFont="1" applyBorder="1" applyAlignment="1">
      <alignment horizontal="center" vertical="center"/>
    </xf>
    <xf numFmtId="0" fontId="29" fillId="0" borderId="83" xfId="0" applyFont="1" applyBorder="1" applyAlignment="1">
      <alignment horizontal="center" vertical="center"/>
    </xf>
    <xf numFmtId="0" fontId="29" fillId="0" borderId="122" xfId="0" applyFont="1" applyBorder="1" applyAlignment="1">
      <alignment horizontal="center" vertical="center"/>
    </xf>
    <xf numFmtId="0" fontId="29" fillId="0" borderId="116" xfId="0" applyFont="1" applyBorder="1" applyAlignment="1">
      <alignment horizontal="center" vertical="center"/>
    </xf>
    <xf numFmtId="0" fontId="5" fillId="62" borderId="83"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79" fillId="0" borderId="104" xfId="0" applyFont="1" applyBorder="1" applyAlignment="1">
      <alignment horizontal="left" vertical="top" wrapText="1"/>
    </xf>
    <xf numFmtId="0" fontId="79" fillId="0" borderId="33" xfId="0" applyFont="1" applyBorder="1" applyAlignment="1">
      <alignment horizontal="left" vertical="top" wrapText="1"/>
    </xf>
    <xf numFmtId="0" fontId="79" fillId="0" borderId="103" xfId="0" applyFont="1" applyBorder="1" applyAlignment="1">
      <alignment horizontal="left" vertical="top" wrapText="1"/>
    </xf>
    <xf numFmtId="0" fontId="16" fillId="0" borderId="104" xfId="0" applyFont="1" applyBorder="1" applyAlignment="1">
      <alignment horizontal="left" vertical="top" wrapText="1"/>
    </xf>
    <xf numFmtId="0" fontId="16" fillId="0" borderId="37" xfId="0" applyFont="1" applyBorder="1" applyAlignment="1">
      <alignment horizontal="left" vertical="top" wrapText="1"/>
    </xf>
    <xf numFmtId="0" fontId="17" fillId="62" borderId="83" xfId="0" applyFont="1" applyFill="1" applyBorder="1" applyAlignment="1">
      <alignment horizontal="left" vertical="center" wrapText="1"/>
    </xf>
    <xf numFmtId="0" fontId="16" fillId="23" borderId="104"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79" fillId="61" borderId="15" xfId="0" applyFont="1" applyFill="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5" fillId="0" borderId="131" xfId="0" applyFont="1" applyBorder="1" applyAlignment="1">
      <alignment horizontal="center" vertical="center"/>
    </xf>
    <xf numFmtId="0" fontId="5" fillId="0" borderId="130" xfId="0" applyFont="1" applyBorder="1" applyAlignment="1">
      <alignment horizontal="center" vertical="center"/>
    </xf>
    <xf numFmtId="0" fontId="4" fillId="62" borderId="130" xfId="0" applyFont="1" applyFill="1" applyBorder="1" applyAlignment="1">
      <alignment horizontal="center" vertical="center"/>
    </xf>
    <xf numFmtId="0" fontId="4" fillId="62" borderId="132" xfId="0" applyFont="1" applyFill="1" applyBorder="1" applyAlignment="1">
      <alignment horizontal="center" vertical="center"/>
    </xf>
    <xf numFmtId="0" fontId="100" fillId="0" borderId="40" xfId="0" applyFont="1" applyBorder="1" applyAlignment="1">
      <alignment horizontal="center" vertical="center"/>
    </xf>
    <xf numFmtId="0" fontId="100" fillId="0" borderId="35" xfId="0" applyFont="1" applyBorder="1" applyAlignment="1">
      <alignment horizontal="center" vertical="center"/>
    </xf>
    <xf numFmtId="0" fontId="100" fillId="0" borderId="34" xfId="0" applyFont="1" applyBorder="1" applyAlignment="1">
      <alignment horizontal="center" vertical="center"/>
    </xf>
    <xf numFmtId="0" fontId="100" fillId="0" borderId="0" xfId="0" applyFont="1" applyBorder="1" applyAlignment="1">
      <alignment horizontal="center" vertical="center"/>
    </xf>
    <xf numFmtId="0" fontId="100" fillId="0" borderId="52" xfId="0" applyFont="1" applyBorder="1" applyAlignment="1">
      <alignment horizontal="center" vertical="center"/>
    </xf>
    <xf numFmtId="0" fontId="100" fillId="0" borderId="19" xfId="0" applyFont="1" applyBorder="1" applyAlignment="1">
      <alignment horizontal="center" vertical="center"/>
    </xf>
    <xf numFmtId="0" fontId="16" fillId="61" borderId="170" xfId="0" applyFont="1" applyFill="1" applyBorder="1" applyAlignment="1">
      <alignment horizontal="left" vertical="top" wrapText="1"/>
    </xf>
    <xf numFmtId="0" fontId="16" fillId="61" borderId="171" xfId="0" applyFont="1" applyFill="1" applyBorder="1" applyAlignment="1">
      <alignment horizontal="left" vertical="top" wrapText="1"/>
    </xf>
    <xf numFmtId="0" fontId="28" fillId="0" borderId="112" xfId="0" applyFont="1" applyBorder="1" applyAlignment="1">
      <alignment horizontal="center" vertical="center" wrapText="1"/>
    </xf>
    <xf numFmtId="0" fontId="71" fillId="0" borderId="0" xfId="0" applyFont="1" applyAlignment="1">
      <alignment horizontal="left" vertical="top" wrapText="1"/>
    </xf>
    <xf numFmtId="0" fontId="199" fillId="60" borderId="154" xfId="0" applyFont="1" applyFill="1" applyBorder="1" applyAlignment="1">
      <alignment horizontal="left" vertical="center" wrapText="1"/>
    </xf>
    <xf numFmtId="0" fontId="130" fillId="60" borderId="155" xfId="0" applyFont="1" applyFill="1" applyBorder="1" applyAlignment="1">
      <alignment horizontal="left" vertical="center" wrapText="1"/>
    </xf>
    <xf numFmtId="0" fontId="130" fillId="60" borderId="156" xfId="0" applyFont="1" applyFill="1" applyBorder="1" applyAlignment="1">
      <alignment horizontal="left" vertical="center" wrapText="1"/>
    </xf>
    <xf numFmtId="0" fontId="86" fillId="60" borderId="124" xfId="0" applyFont="1" applyFill="1" applyBorder="1" applyAlignment="1">
      <alignment horizontal="left" vertical="top" wrapText="1"/>
    </xf>
    <xf numFmtId="0" fontId="86" fillId="60" borderId="113" xfId="0" applyFont="1" applyFill="1" applyBorder="1" applyAlignment="1">
      <alignment horizontal="left" vertical="top"/>
    </xf>
    <xf numFmtId="0" fontId="86" fillId="60" borderId="137" xfId="0" applyFont="1" applyFill="1" applyBorder="1" applyAlignment="1">
      <alignment horizontal="left" vertical="top"/>
    </xf>
    <xf numFmtId="0" fontId="16" fillId="0" borderId="112" xfId="0" applyFont="1" applyFill="1" applyBorder="1" applyAlignment="1">
      <alignment horizontal="left" vertical="top" wrapText="1"/>
    </xf>
    <xf numFmtId="0" fontId="16" fillId="0" borderId="127" xfId="0" applyFont="1" applyFill="1" applyBorder="1" applyAlignment="1">
      <alignment horizontal="left" vertical="top" wrapText="1"/>
    </xf>
    <xf numFmtId="0" fontId="4" fillId="62" borderId="58" xfId="0" applyFont="1" applyFill="1" applyBorder="1" applyAlignment="1">
      <alignment horizontal="left" vertical="center" wrapText="1"/>
    </xf>
    <xf numFmtId="0" fontId="79" fillId="61" borderId="124" xfId="0" applyFont="1" applyFill="1" applyBorder="1" applyAlignment="1">
      <alignment horizontal="left" vertical="top" wrapText="1"/>
    </xf>
    <xf numFmtId="0" fontId="49" fillId="0" borderId="134"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36" xfId="0" applyFont="1" applyBorder="1" applyAlignment="1">
      <alignment horizontal="center" vertical="center" wrapText="1"/>
    </xf>
    <xf numFmtId="0" fontId="29" fillId="0" borderId="92" xfId="0" applyFont="1" applyBorder="1" applyAlignment="1">
      <alignment horizontal="center" vertical="center"/>
    </xf>
    <xf numFmtId="0" fontId="29" fillId="0" borderId="93" xfId="0" applyFont="1" applyBorder="1" applyAlignment="1">
      <alignment horizontal="center" vertical="center"/>
    </xf>
    <xf numFmtId="0" fontId="79" fillId="61" borderId="104"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3" xfId="0" applyFont="1" applyFill="1" applyBorder="1" applyAlignment="1">
      <alignment horizontal="left" vertical="top" wrapText="1"/>
    </xf>
    <xf numFmtId="0" fontId="3" fillId="0" borderId="120" xfId="0" applyFont="1" applyBorder="1" applyAlignment="1">
      <alignment horizontal="left" vertical="top" wrapText="1"/>
    </xf>
    <xf numFmtId="0" fontId="15" fillId="0" borderId="33" xfId="0" applyFont="1" applyBorder="1" applyAlignment="1">
      <alignment horizontal="left" vertical="top" wrapText="1"/>
    </xf>
    <xf numFmtId="0" fontId="15" fillId="0" borderId="108" xfId="0" applyFont="1" applyBorder="1" applyAlignment="1">
      <alignment horizontal="left" vertical="top" wrapText="1"/>
    </xf>
    <xf numFmtId="0" fontId="4" fillId="62" borderId="93" xfId="0" applyFont="1" applyFill="1" applyBorder="1" applyAlignment="1">
      <alignment horizontal="center" vertical="center"/>
    </xf>
    <xf numFmtId="0" fontId="4" fillId="62" borderId="20" xfId="0" applyFont="1" applyFill="1" applyBorder="1" applyAlignment="1">
      <alignment horizontal="center" vertical="center"/>
    </xf>
    <xf numFmtId="0" fontId="79" fillId="61" borderId="153" xfId="0" applyFont="1" applyFill="1" applyBorder="1" applyAlignment="1">
      <alignment horizontal="left" vertical="top" wrapText="1"/>
    </xf>
    <xf numFmtId="0" fontId="16" fillId="23" borderId="153"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7" xfId="0" applyFont="1" applyFill="1" applyBorder="1" applyAlignment="1">
      <alignment horizontal="left" vertical="top" wrapText="1"/>
    </xf>
    <xf numFmtId="0" fontId="16" fillId="60" borderId="104" xfId="0" applyFont="1" applyFill="1" applyBorder="1" applyAlignment="1">
      <alignment horizontal="left" vertical="top" wrapText="1"/>
    </xf>
    <xf numFmtId="0" fontId="15" fillId="60" borderId="33" xfId="0" applyFont="1" applyFill="1" applyBorder="1" applyAlignment="1">
      <alignment horizontal="left" vertical="top" wrapText="1"/>
    </xf>
    <xf numFmtId="0" fontId="15" fillId="60" borderId="37" xfId="0" applyFont="1" applyFill="1" applyBorder="1" applyAlignment="1">
      <alignment horizontal="left" vertical="top" wrapText="1"/>
    </xf>
    <xf numFmtId="0" fontId="16" fillId="61" borderId="28" xfId="0" applyFont="1" applyFill="1" applyBorder="1" applyAlignment="1">
      <alignment horizontal="left" vertical="top"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4" fillId="62" borderId="73"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79" fillId="0" borderId="31" xfId="0" applyFont="1" applyBorder="1" applyAlignment="1">
      <alignment horizontal="left" vertical="top" wrapText="1"/>
    </xf>
    <xf numFmtId="0" fontId="79" fillId="0" borderId="137" xfId="0" applyFont="1" applyBorder="1" applyAlignment="1">
      <alignment horizontal="left" vertical="top" wrapText="1"/>
    </xf>
    <xf numFmtId="0" fontId="16" fillId="0" borderId="31" xfId="0" applyFont="1" applyBorder="1" applyAlignment="1">
      <alignment horizontal="left" vertical="top" wrapText="1"/>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6" fillId="61" borderId="119" xfId="0" applyFont="1" applyFill="1" applyBorder="1" applyAlignment="1">
      <alignment horizontal="left" vertical="top" wrapText="1"/>
    </xf>
    <xf numFmtId="0" fontId="5" fillId="0" borderId="57" xfId="0" applyFont="1" applyBorder="1" applyAlignment="1">
      <alignment horizontal="center" vertical="center"/>
    </xf>
    <xf numFmtId="0" fontId="5" fillId="0" borderId="83" xfId="0" applyFont="1" applyBorder="1" applyAlignment="1">
      <alignment horizontal="center" vertical="center"/>
    </xf>
    <xf numFmtId="0" fontId="5" fillId="0" borderId="126" xfId="0" applyFont="1" applyBorder="1" applyAlignment="1">
      <alignment horizontal="center" vertical="center"/>
    </xf>
    <xf numFmtId="0" fontId="5" fillId="0" borderId="112" xfId="0" applyFont="1" applyBorder="1" applyAlignment="1">
      <alignment horizontal="center" vertical="center"/>
    </xf>
    <xf numFmtId="0" fontId="5" fillId="0" borderId="106" xfId="0" applyFont="1" applyBorder="1" applyAlignment="1">
      <alignment horizontal="center" vertical="center"/>
    </xf>
    <xf numFmtId="0" fontId="5" fillId="0" borderId="28" xfId="0" applyFont="1" applyBorder="1" applyAlignment="1">
      <alignment horizontal="center" vertical="center"/>
    </xf>
    <xf numFmtId="0" fontId="5" fillId="0" borderId="122" xfId="0" applyFont="1" applyBorder="1" applyAlignment="1">
      <alignment horizontal="center" vertical="center"/>
    </xf>
    <xf numFmtId="0" fontId="5" fillId="0" borderId="116" xfId="0" applyFont="1" applyBorder="1" applyAlignment="1">
      <alignment horizontal="center" vertical="center"/>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4" fillId="62" borderId="73"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16" fillId="23" borderId="95" xfId="0" applyFont="1" applyFill="1" applyBorder="1" applyAlignment="1">
      <alignment horizontal="left" vertical="top" wrapText="1"/>
    </xf>
    <xf numFmtId="0" fontId="16" fillId="23" borderId="72" xfId="0" applyFont="1" applyFill="1" applyBorder="1" applyAlignment="1">
      <alignment horizontal="left" vertical="top" wrapText="1"/>
    </xf>
    <xf numFmtId="0" fontId="16" fillId="23" borderId="91" xfId="0" applyFont="1" applyFill="1" applyBorder="1" applyAlignment="1">
      <alignment horizontal="left" vertical="top" wrapText="1"/>
    </xf>
    <xf numFmtId="0" fontId="79" fillId="61" borderId="95" xfId="0" applyFont="1" applyFill="1" applyBorder="1" applyAlignment="1">
      <alignment horizontal="left" vertical="top" wrapText="1"/>
    </xf>
    <xf numFmtId="0" fontId="79" fillId="61" borderId="72" xfId="0" applyFont="1" applyFill="1" applyBorder="1" applyAlignment="1">
      <alignment horizontal="left" vertical="top" wrapText="1"/>
    </xf>
    <xf numFmtId="0" fontId="79" fillId="61" borderId="96" xfId="0" applyFont="1" applyFill="1" applyBorder="1" applyAlignment="1">
      <alignment horizontal="left" vertical="top" wrapText="1"/>
    </xf>
    <xf numFmtId="0" fontId="29" fillId="0" borderId="19" xfId="0" applyFont="1" applyBorder="1" applyAlignment="1">
      <alignment horizontal="center" vertical="center"/>
    </xf>
    <xf numFmtId="0" fontId="199" fillId="60" borderId="163" xfId="0" applyFont="1" applyFill="1" applyBorder="1" applyAlignment="1">
      <alignment horizontal="left" vertical="center" wrapText="1"/>
    </xf>
    <xf numFmtId="0" fontId="130" fillId="60" borderId="11" xfId="0" applyFont="1" applyFill="1" applyBorder="1" applyAlignment="1">
      <alignment horizontal="left" vertical="center" wrapText="1"/>
    </xf>
    <xf numFmtId="0" fontId="130" fillId="60" borderId="43" xfId="0" applyFont="1" applyFill="1" applyBorder="1" applyAlignment="1">
      <alignment horizontal="left" vertical="center" wrapText="1"/>
    </xf>
    <xf numFmtId="0" fontId="79" fillId="61" borderId="139" xfId="0" applyFont="1" applyFill="1" applyBorder="1" applyAlignment="1">
      <alignment horizontal="left" vertical="top" wrapText="1"/>
    </xf>
    <xf numFmtId="0" fontId="79" fillId="61" borderId="138" xfId="0" applyFont="1" applyFill="1" applyBorder="1" applyAlignment="1">
      <alignment horizontal="left" vertical="top" wrapText="1"/>
    </xf>
    <xf numFmtId="0" fontId="16" fillId="23" borderId="139" xfId="0" applyFont="1" applyFill="1" applyBorder="1" applyAlignment="1">
      <alignment horizontal="left" vertical="top" wrapText="1"/>
    </xf>
    <xf numFmtId="0" fontId="16" fillId="23" borderId="152" xfId="0" applyFont="1" applyFill="1" applyBorder="1" applyAlignment="1">
      <alignment horizontal="left" vertical="top" wrapText="1"/>
    </xf>
    <xf numFmtId="0" fontId="4" fillId="62" borderId="87"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9" fillId="62" borderId="130" xfId="0" applyFont="1" applyFill="1" applyBorder="1" applyAlignment="1">
      <alignment horizontal="left" vertical="center" wrapText="1"/>
    </xf>
    <xf numFmtId="0" fontId="9" fillId="62" borderId="132"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16" fillId="0" borderId="0" xfId="0" applyFont="1" applyAlignment="1">
      <alignment horizontal="justify" wrapText="1"/>
    </xf>
    <xf numFmtId="0" fontId="99" fillId="0" borderId="0" xfId="0" applyFont="1" applyAlignment="1">
      <alignment horizontal="justify"/>
    </xf>
    <xf numFmtId="0" fontId="11" fillId="61" borderId="109" xfId="0" applyFont="1" applyFill="1" applyBorder="1" applyAlignment="1">
      <alignment horizontal="left" vertical="center" wrapText="1"/>
    </xf>
    <xf numFmtId="0" fontId="11" fillId="61" borderId="110" xfId="0" applyFont="1" applyFill="1" applyBorder="1" applyAlignment="1">
      <alignment horizontal="left" vertical="center" wrapText="1"/>
    </xf>
    <xf numFmtId="0" fontId="11" fillId="61" borderId="111" xfId="0" applyFont="1" applyFill="1" applyBorder="1" applyAlignment="1">
      <alignment horizontal="left" vertical="center" wrapText="1"/>
    </xf>
    <xf numFmtId="0" fontId="11" fillId="60" borderId="109" xfId="0" applyFont="1" applyFill="1" applyBorder="1" applyAlignment="1">
      <alignment horizontal="left" vertical="center" wrapText="1"/>
    </xf>
    <xf numFmtId="0" fontId="11" fillId="60" borderId="110" xfId="0" applyFont="1" applyFill="1" applyBorder="1" applyAlignment="1">
      <alignment horizontal="left" vertical="center" wrapText="1"/>
    </xf>
    <xf numFmtId="0" fontId="11" fillId="60" borderId="111" xfId="0" applyFont="1" applyFill="1" applyBorder="1" applyAlignment="1">
      <alignment horizontal="left" vertical="center" wrapText="1"/>
    </xf>
    <xf numFmtId="0" fontId="25" fillId="0" borderId="124" xfId="0" applyFont="1" applyBorder="1" applyAlignment="1">
      <alignment horizontal="left" vertical="top" wrapText="1"/>
    </xf>
    <xf numFmtId="0" fontId="25" fillId="0" borderId="113" xfId="0" applyFont="1" applyBorder="1" applyAlignment="1">
      <alignment horizontal="left" vertical="top"/>
    </xf>
    <xf numFmtId="0" fontId="25" fillId="0" borderId="137" xfId="0" applyFont="1" applyBorder="1" applyAlignment="1">
      <alignment horizontal="left" vertical="top"/>
    </xf>
    <xf numFmtId="0" fontId="25" fillId="0" borderId="113" xfId="0" applyFont="1" applyBorder="1" applyAlignment="1">
      <alignment horizontal="left" vertical="top" wrapText="1"/>
    </xf>
    <xf numFmtId="0" fontId="25" fillId="0" borderId="137" xfId="0" applyFont="1" applyBorder="1" applyAlignment="1">
      <alignment horizontal="left" vertical="top" wrapText="1"/>
    </xf>
    <xf numFmtId="0" fontId="16" fillId="23" borderId="104"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3" xfId="0" applyFont="1" applyBorder="1" applyAlignment="1">
      <alignment horizontal="left" vertical="center" wrapText="1"/>
    </xf>
    <xf numFmtId="0" fontId="49" fillId="23" borderId="100" xfId="0" applyFont="1" applyFill="1" applyBorder="1" applyAlignment="1">
      <alignment horizontal="left"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3" xfId="0" applyFont="1" applyBorder="1" applyAlignment="1">
      <alignment horizontal="center" vertical="center" wrapText="1"/>
    </xf>
    <xf numFmtId="0" fontId="45" fillId="0" borderId="0" xfId="0" applyFont="1" applyAlignment="1">
      <alignment horizontal="justify" vertical="top"/>
    </xf>
    <xf numFmtId="0" fontId="17" fillId="73" borderId="104" xfId="357" applyFill="1" applyBorder="1" applyAlignment="1" applyProtection="1">
      <alignment horizontal="center" vertical="center"/>
      <protection locked="0"/>
    </xf>
    <xf numFmtId="0" fontId="17" fillId="73" borderId="33" xfId="357" applyFill="1" applyBorder="1" applyAlignment="1" applyProtection="1">
      <alignment horizontal="center" vertical="center"/>
      <protection locked="0"/>
    </xf>
    <xf numFmtId="0" fontId="17" fillId="73" borderId="103" xfId="357" applyFill="1" applyBorder="1" applyAlignment="1" applyProtection="1">
      <alignment horizontal="center" vertical="center"/>
      <protection locked="0"/>
    </xf>
    <xf numFmtId="0" fontId="16" fillId="23" borderId="100" xfId="0" applyFont="1" applyFill="1" applyBorder="1" applyAlignment="1">
      <alignment horizontal="left" vertical="center"/>
    </xf>
    <xf numFmtId="0" fontId="3" fillId="23" borderId="100" xfId="0" applyFont="1" applyFill="1" applyBorder="1" applyAlignment="1">
      <alignment vertical="center" wrapText="1"/>
    </xf>
    <xf numFmtId="0" fontId="7" fillId="23" borderId="100" xfId="0" applyFont="1" applyFill="1" applyBorder="1"/>
    <xf numFmtId="0" fontId="16" fillId="0" borderId="104"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3" xfId="0" applyFont="1" applyBorder="1" applyAlignment="1">
      <alignment horizontal="left" vertical="center" wrapText="1"/>
    </xf>
    <xf numFmtId="0" fontId="17" fillId="0" borderId="104" xfId="357" applyBorder="1" applyAlignment="1">
      <alignment horizontal="center" vertical="center" wrapText="1"/>
    </xf>
    <xf numFmtId="0" fontId="17" fillId="0" borderId="33" xfId="357" applyBorder="1" applyAlignment="1">
      <alignment horizontal="center" vertical="center" wrapText="1"/>
    </xf>
    <xf numFmtId="0" fontId="17" fillId="0" borderId="103" xfId="357" applyBorder="1" applyAlignment="1">
      <alignment horizontal="center" vertical="center" wrapText="1"/>
    </xf>
    <xf numFmtId="0" fontId="17" fillId="0" borderId="100" xfId="357" applyBorder="1" applyAlignment="1">
      <alignment horizontal="center" vertical="center"/>
    </xf>
    <xf numFmtId="49" fontId="17" fillId="73" borderId="124" xfId="357" applyNumberFormat="1" applyFill="1" applyBorder="1" applyAlignment="1" applyProtection="1">
      <alignment horizontal="center" vertical="center"/>
      <protection locked="0"/>
    </xf>
    <xf numFmtId="49" fontId="17" fillId="73" borderId="113" xfId="357" applyNumberFormat="1" applyFill="1" applyBorder="1" applyAlignment="1" applyProtection="1">
      <alignment horizontal="center" vertical="center"/>
      <protection locked="0"/>
    </xf>
    <xf numFmtId="49" fontId="17" fillId="73" borderId="128" xfId="357" applyNumberFormat="1" applyFill="1" applyBorder="1" applyAlignment="1" applyProtection="1">
      <alignment horizontal="center" vertical="center"/>
      <protection locked="0"/>
    </xf>
    <xf numFmtId="0" fontId="6" fillId="0" borderId="10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14" fontId="17" fillId="73" borderId="104" xfId="357" applyNumberFormat="1" applyFill="1" applyBorder="1" applyAlignment="1" applyProtection="1">
      <alignment horizontal="left" vertical="center"/>
      <protection locked="0"/>
    </xf>
    <xf numFmtId="14" fontId="17" fillId="73" borderId="33" xfId="357" applyNumberFormat="1" applyFill="1" applyBorder="1" applyAlignment="1" applyProtection="1">
      <alignment horizontal="left" vertical="center"/>
      <protection locked="0"/>
    </xf>
    <xf numFmtId="14" fontId="17" fillId="73" borderId="103"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9" fillId="0" borderId="100" xfId="0" applyFont="1" applyBorder="1" applyAlignment="1">
      <alignment horizontal="left" vertical="center" wrapText="1"/>
    </xf>
    <xf numFmtId="0" fontId="15" fillId="23" borderId="104"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3" xfId="357" applyFont="1" applyFill="1" applyBorder="1" applyAlignment="1">
      <alignment horizontal="center" vertical="center" wrapText="1"/>
    </xf>
    <xf numFmtId="0" fontId="28" fillId="23" borderId="100" xfId="0" applyFont="1" applyFill="1" applyBorder="1" applyAlignment="1">
      <alignment vertical="center" wrapText="1"/>
    </xf>
    <xf numFmtId="0" fontId="108" fillId="23" borderId="100" xfId="0" applyFont="1" applyFill="1" applyBorder="1"/>
    <xf numFmtId="0" fontId="28" fillId="23" borderId="104" xfId="0" applyFont="1" applyFill="1" applyBorder="1" applyAlignment="1">
      <alignment vertical="center" wrapText="1"/>
    </xf>
    <xf numFmtId="0" fontId="28" fillId="23" borderId="33" xfId="0" applyFont="1" applyFill="1" applyBorder="1" applyAlignment="1">
      <alignment vertical="center" wrapText="1"/>
    </xf>
    <xf numFmtId="0" fontId="108" fillId="23" borderId="103" xfId="0" applyFont="1" applyFill="1" applyBorder="1"/>
    <xf numFmtId="0" fontId="89" fillId="0" borderId="0" xfId="0" applyFont="1" applyAlignment="1">
      <alignment horizontal="center" vertical="top"/>
    </xf>
    <xf numFmtId="0" fontId="3" fillId="0" borderId="0" xfId="0" applyFont="1" applyAlignment="1">
      <alignment horizontal="center" vertical="top"/>
    </xf>
    <xf numFmtId="0" fontId="17" fillId="0" borderId="104" xfId="357" applyBorder="1" applyAlignment="1">
      <alignment vertical="center"/>
    </xf>
    <xf numFmtId="0" fontId="4" fillId="0" borderId="33" xfId="0" applyFont="1" applyBorder="1" applyAlignment="1">
      <alignment vertical="center"/>
    </xf>
    <xf numFmtId="0" fontId="4" fillId="0" borderId="103" xfId="0" applyFont="1" applyBorder="1" applyAlignment="1">
      <alignment vertical="center"/>
    </xf>
    <xf numFmtId="0" fontId="4" fillId="0" borderId="0" xfId="0" applyFont="1" applyAlignment="1">
      <alignment horizontal="left" vertical="top" wrapText="1"/>
    </xf>
    <xf numFmtId="49" fontId="17" fillId="73" borderId="104" xfId="357" applyNumberFormat="1" applyFill="1" applyBorder="1" applyAlignment="1" applyProtection="1">
      <alignment horizontal="left" vertical="center"/>
      <protection locked="0"/>
    </xf>
    <xf numFmtId="49" fontId="17" fillId="73" borderId="33" xfId="357" applyNumberFormat="1" applyFill="1" applyBorder="1" applyAlignment="1" applyProtection="1">
      <alignment horizontal="left" vertical="center"/>
      <protection locked="0"/>
    </xf>
    <xf numFmtId="49" fontId="17" fillId="73" borderId="103" xfId="357" applyNumberFormat="1" applyFill="1" applyBorder="1" applyAlignment="1" applyProtection="1">
      <alignment horizontal="left" vertical="center"/>
      <protection locked="0"/>
    </xf>
    <xf numFmtId="14" fontId="17" fillId="73" borderId="104" xfId="357" applyNumberFormat="1" applyFill="1" applyBorder="1" applyAlignment="1" applyProtection="1">
      <alignment horizontal="center" vertical="center"/>
      <protection locked="0"/>
    </xf>
    <xf numFmtId="14" fontId="17" fillId="73" borderId="103" xfId="357" applyNumberFormat="1" applyFill="1" applyBorder="1" applyAlignment="1" applyProtection="1">
      <alignment horizontal="center" vertical="center"/>
      <protection locked="0"/>
    </xf>
    <xf numFmtId="14" fontId="17" fillId="0" borderId="104" xfId="357" applyNumberFormat="1" applyBorder="1" applyAlignment="1">
      <alignment horizontal="center" vertical="center"/>
    </xf>
    <xf numFmtId="14" fontId="17" fillId="0" borderId="103" xfId="357" applyNumberFormat="1" applyBorder="1" applyAlignment="1">
      <alignment horizontal="center" vertical="center"/>
    </xf>
    <xf numFmtId="0" fontId="4" fillId="23" borderId="104" xfId="0" applyFont="1" applyFill="1" applyBorder="1" applyAlignment="1">
      <alignment horizontal="center" vertical="center" wrapText="1"/>
    </xf>
    <xf numFmtId="0" fontId="4" fillId="23" borderId="103" xfId="0" applyFont="1" applyFill="1" applyBorder="1" applyAlignment="1">
      <alignment horizontal="center" vertical="center" wrapText="1"/>
    </xf>
    <xf numFmtId="0" fontId="17" fillId="0" borderId="104" xfId="357" applyBorder="1" applyAlignment="1">
      <alignment horizontal="center" vertical="center"/>
    </xf>
    <xf numFmtId="0" fontId="17" fillId="0" borderId="33" xfId="357" applyBorder="1" applyAlignment="1">
      <alignment horizontal="center" vertical="center"/>
    </xf>
    <xf numFmtId="0" fontId="17" fillId="0" borderId="103" xfId="357" applyBorder="1" applyAlignment="1">
      <alignment horizontal="center" vertical="center"/>
    </xf>
    <xf numFmtId="0" fontId="17" fillId="23" borderId="104" xfId="357" applyFill="1" applyBorder="1" applyAlignment="1">
      <alignment horizontal="center" vertical="center" wrapText="1"/>
    </xf>
    <xf numFmtId="0" fontId="17" fillId="23" borderId="33" xfId="357" applyFill="1" applyBorder="1" applyAlignment="1">
      <alignment horizontal="center" vertical="center" wrapText="1"/>
    </xf>
    <xf numFmtId="0" fontId="17" fillId="23" borderId="103" xfId="357" applyFill="1" applyBorder="1" applyAlignment="1">
      <alignment horizontal="center" vertical="center" wrapText="1"/>
    </xf>
    <xf numFmtId="0" fontId="17" fillId="23" borderId="16" xfId="357" applyFill="1" applyBorder="1" applyAlignment="1">
      <alignment horizontal="center" vertical="center" wrapText="1"/>
    </xf>
    <xf numFmtId="0" fontId="17" fillId="23" borderId="14" xfId="357" applyFill="1" applyBorder="1" applyAlignment="1">
      <alignment horizontal="center" vertical="center" wrapText="1"/>
    </xf>
    <xf numFmtId="0" fontId="17" fillId="23" borderId="15" xfId="357" applyFill="1" applyBorder="1" applyAlignment="1">
      <alignment horizontal="center" vertical="center"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0" fontId="29" fillId="71" borderId="30" xfId="0" applyFont="1" applyFill="1" applyBorder="1" applyAlignment="1">
      <alignment horizontal="center" vertical="center" wrapText="1"/>
    </xf>
    <xf numFmtId="0" fontId="4" fillId="62" borderId="29" xfId="0" applyFont="1" applyFill="1" applyBorder="1" applyAlignment="1">
      <alignment horizontal="left" vertical="center" wrapText="1"/>
    </xf>
    <xf numFmtId="0" fontId="4" fillId="62" borderId="85" xfId="0" applyFont="1" applyFill="1" applyBorder="1" applyAlignment="1">
      <alignment horizontal="left" vertical="center" wrapText="1"/>
    </xf>
    <xf numFmtId="0" fontId="99" fillId="0" borderId="87" xfId="0" applyFont="1" applyBorder="1" applyAlignment="1">
      <alignment horizontal="center" vertical="center"/>
    </xf>
    <xf numFmtId="0" fontId="99" fillId="0" borderId="32" xfId="0" applyFont="1" applyBorder="1" applyAlignment="1">
      <alignment horizontal="center" vertical="center"/>
    </xf>
    <xf numFmtId="0" fontId="99" fillId="0" borderId="48" xfId="0" applyFont="1" applyBorder="1" applyAlignment="1">
      <alignment horizontal="center" vertical="center"/>
    </xf>
    <xf numFmtId="0" fontId="16" fillId="0" borderId="87"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71" fillId="76" borderId="87"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40" xfId="0" applyFont="1" applyFill="1" applyBorder="1" applyAlignment="1">
      <alignment horizontal="center" vertical="center"/>
    </xf>
    <xf numFmtId="0" fontId="71" fillId="76" borderId="86"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9" xfId="0" applyFont="1" applyFill="1" applyBorder="1" applyAlignment="1">
      <alignment horizontal="center" vertical="center"/>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79" fillId="0" borderId="87" xfId="0" applyFont="1" applyBorder="1" applyAlignment="1">
      <alignment horizontal="left" vertical="top" wrapText="1"/>
    </xf>
    <xf numFmtId="0" fontId="0" fillId="0" borderId="140" xfId="0" applyBorder="1" applyAlignment="1">
      <alignment horizontal="left" vertical="top" wrapText="1"/>
    </xf>
    <xf numFmtId="0" fontId="99" fillId="0" borderId="54" xfId="0" applyFont="1" applyBorder="1" applyAlignment="1">
      <alignment horizontal="center" vertical="center"/>
    </xf>
    <xf numFmtId="0" fontId="99" fillId="0" borderId="88" xfId="0" applyFont="1" applyBorder="1" applyAlignment="1">
      <alignment horizontal="center" vertical="center"/>
    </xf>
    <xf numFmtId="0" fontId="99" fillId="0" borderId="21" xfId="0" applyFont="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49" fillId="24" borderId="142" xfId="0" applyFont="1" applyFill="1" applyBorder="1" applyAlignment="1">
      <alignment horizontal="left" vertical="center" wrapText="1"/>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71" fillId="77" borderId="58" xfId="0" applyFont="1" applyFill="1" applyBorder="1" applyAlignment="1">
      <alignment horizontal="center" vertical="center"/>
    </xf>
    <xf numFmtId="0" fontId="71" fillId="77" borderId="127" xfId="0" applyFont="1" applyFill="1" applyBorder="1" applyAlignment="1">
      <alignment horizontal="center" vertical="center"/>
    </xf>
    <xf numFmtId="0" fontId="71" fillId="77" borderId="123"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88" xfId="0" applyFont="1" applyFill="1" applyBorder="1" applyAlignment="1">
      <alignment horizontal="center" vertical="center"/>
    </xf>
    <xf numFmtId="0" fontId="71" fillId="77" borderId="141" xfId="0" applyFont="1" applyFill="1" applyBorder="1" applyAlignment="1">
      <alignment horizontal="center" vertical="center"/>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87" xfId="0" applyBorder="1" applyAlignment="1">
      <alignment horizontal="center" vertical="center"/>
    </xf>
    <xf numFmtId="0" fontId="0" fillId="0" borderId="48" xfId="0" applyBorder="1" applyAlignment="1">
      <alignment horizontal="center" vertical="center"/>
    </xf>
    <xf numFmtId="0" fontId="25" fillId="76" borderId="86"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9"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40" xfId="0" applyFont="1" applyFill="1" applyBorder="1" applyAlignment="1">
      <alignment horizontal="center" vertical="center"/>
    </xf>
    <xf numFmtId="0" fontId="70" fillId="0" borderId="0" xfId="0" applyFont="1" applyAlignment="1">
      <alignment horizontal="left" vertical="center" wrapText="1"/>
    </xf>
    <xf numFmtId="0" fontId="79" fillId="0" borderId="83" xfId="0" applyFont="1" applyFill="1" applyBorder="1" applyAlignment="1">
      <alignment horizontal="left" vertical="top" wrapText="1"/>
    </xf>
    <xf numFmtId="0" fontId="79" fillId="0" borderId="112" xfId="0" applyFont="1" applyFill="1" applyBorder="1" applyAlignment="1">
      <alignment horizontal="left" vertical="top" wrapText="1"/>
    </xf>
    <xf numFmtId="0" fontId="79" fillId="0" borderId="116" xfId="0" applyFont="1" applyFill="1" applyBorder="1" applyAlignment="1">
      <alignment horizontal="left" vertical="top" wrapText="1"/>
    </xf>
    <xf numFmtId="0" fontId="0" fillId="0" borderId="32" xfId="0" applyBorder="1" applyAlignment="1">
      <alignment horizontal="center" vertical="center"/>
    </xf>
    <xf numFmtId="0" fontId="0" fillId="0" borderId="140" xfId="0" applyBorder="1" applyAlignment="1">
      <alignment horizontal="center" vertical="center"/>
    </xf>
    <xf numFmtId="0" fontId="0" fillId="0" borderId="88" xfId="0" applyBorder="1" applyAlignment="1">
      <alignment horizontal="center" vertical="center"/>
    </xf>
    <xf numFmtId="0" fontId="0" fillId="0" borderId="141" xfId="0" applyBorder="1" applyAlignment="1">
      <alignment horizontal="center" vertical="center"/>
    </xf>
    <xf numFmtId="0" fontId="71" fillId="0" borderId="87" xfId="0" applyFont="1" applyBorder="1" applyAlignment="1">
      <alignment horizontal="center" vertical="center"/>
    </xf>
    <xf numFmtId="0" fontId="71" fillId="0" borderId="140" xfId="0" applyFont="1" applyBorder="1" applyAlignment="1">
      <alignment horizontal="center" vertical="center"/>
    </xf>
    <xf numFmtId="0" fontId="79" fillId="0" borderId="94" xfId="0" applyFont="1" applyBorder="1" applyAlignment="1">
      <alignment horizontal="left" vertical="top" wrapText="1"/>
    </xf>
    <xf numFmtId="0" fontId="79" fillId="0" borderId="124" xfId="0" applyFont="1" applyBorder="1" applyAlignment="1">
      <alignment horizontal="left" vertical="top" wrapText="1"/>
    </xf>
    <xf numFmtId="0" fontId="79" fillId="0" borderId="125" xfId="0" applyFont="1" applyBorder="1" applyAlignment="1">
      <alignment horizontal="left" vertical="top" wrapText="1"/>
    </xf>
    <xf numFmtId="0" fontId="16" fillId="61" borderId="94" xfId="0" applyFont="1" applyFill="1" applyBorder="1" applyAlignment="1">
      <alignment horizontal="left" vertical="top" wrapText="1"/>
    </xf>
    <xf numFmtId="0" fontId="25" fillId="61" borderId="87" xfId="0" applyFont="1" applyFill="1" applyBorder="1" applyAlignment="1">
      <alignment horizontal="center" vertical="center"/>
    </xf>
    <xf numFmtId="0" fontId="25" fillId="61" borderId="140" xfId="0" applyFont="1" applyFill="1" applyBorder="1" applyAlignment="1">
      <alignment horizontal="center" vertical="center"/>
    </xf>
    <xf numFmtId="0" fontId="99" fillId="0" borderId="140" xfId="0" applyFont="1" applyBorder="1" applyAlignment="1">
      <alignment horizontal="left" vertical="top" wrapText="1"/>
    </xf>
    <xf numFmtId="0" fontId="16" fillId="61" borderId="87" xfId="0" applyFont="1" applyFill="1" applyBorder="1" applyAlignment="1">
      <alignment horizontal="left" vertical="top" wrapText="1"/>
    </xf>
    <xf numFmtId="0" fontId="99" fillId="61" borderId="140" xfId="0" applyFont="1" applyFill="1" applyBorder="1" applyAlignment="1">
      <alignment horizontal="left" vertical="top" wrapText="1"/>
    </xf>
    <xf numFmtId="0" fontId="79" fillId="0" borderId="73" xfId="0" applyFont="1" applyBorder="1" applyAlignment="1">
      <alignment horizontal="left" vertical="top" wrapText="1"/>
    </xf>
    <xf numFmtId="0" fontId="79" fillId="0" borderId="49" xfId="0" applyFont="1" applyBorder="1" applyAlignment="1">
      <alignment horizontal="left" vertical="top" wrapText="1"/>
    </xf>
    <xf numFmtId="0" fontId="16" fillId="0" borderId="73" xfId="0" applyFont="1" applyBorder="1" applyAlignment="1">
      <alignment horizontal="left" vertical="top" wrapText="1"/>
    </xf>
    <xf numFmtId="0" fontId="16" fillId="0" borderId="49" xfId="0" applyFont="1" applyBorder="1" applyAlignment="1">
      <alignment horizontal="left" vertical="top" wrapText="1"/>
    </xf>
    <xf numFmtId="0" fontId="99" fillId="61" borderId="87" xfId="0" applyFont="1" applyFill="1" applyBorder="1" applyAlignment="1">
      <alignment horizontal="center" vertical="center"/>
    </xf>
    <xf numFmtId="0" fontId="99" fillId="61" borderId="32" xfId="0" applyFont="1" applyFill="1" applyBorder="1" applyAlignment="1">
      <alignment horizontal="center" vertical="center"/>
    </xf>
    <xf numFmtId="0" fontId="99" fillId="61" borderId="140" xfId="0" applyFont="1" applyFill="1" applyBorder="1" applyAlignment="1">
      <alignment horizontal="center" vertical="center"/>
    </xf>
    <xf numFmtId="0" fontId="99" fillId="61" borderId="32" xfId="0" applyFont="1" applyFill="1" applyBorder="1" applyAlignment="1">
      <alignment horizontal="left" vertical="top" wrapText="1"/>
    </xf>
    <xf numFmtId="0" fontId="16" fillId="0" borderId="87" xfId="0" applyFont="1" applyFill="1" applyBorder="1" applyAlignment="1">
      <alignment horizontal="left" vertical="top" wrapText="1"/>
    </xf>
    <xf numFmtId="0" fontId="99" fillId="0" borderId="140" xfId="0" applyFont="1" applyFill="1" applyBorder="1" applyAlignment="1">
      <alignment horizontal="left" vertical="top" wrapText="1"/>
    </xf>
    <xf numFmtId="0" fontId="16" fillId="0" borderId="83" xfId="0" applyFont="1" applyFill="1" applyBorder="1" applyAlignment="1">
      <alignment horizontal="left" vertical="top" wrapText="1"/>
    </xf>
    <xf numFmtId="0" fontId="16" fillId="0" borderId="116" xfId="0" applyFont="1" applyFill="1" applyBorder="1" applyAlignment="1">
      <alignment horizontal="left" vertical="top" wrapText="1"/>
    </xf>
    <xf numFmtId="0" fontId="16" fillId="0" borderId="73" xfId="0" applyFont="1" applyFill="1" applyBorder="1" applyAlignment="1">
      <alignment horizontal="left" vertical="top" wrapText="1"/>
    </xf>
    <xf numFmtId="0" fontId="16" fillId="0" borderId="147" xfId="0" applyFont="1" applyFill="1" applyBorder="1" applyAlignment="1">
      <alignment horizontal="left" vertical="top"/>
    </xf>
    <xf numFmtId="0" fontId="71" fillId="0" borderId="54" xfId="0" applyFont="1" applyBorder="1" applyAlignment="1">
      <alignment horizontal="center" vertical="center"/>
    </xf>
    <xf numFmtId="0" fontId="71" fillId="0" borderId="141" xfId="0" applyFont="1" applyBorder="1" applyAlignment="1">
      <alignment horizontal="center" vertical="center"/>
    </xf>
    <xf numFmtId="0" fontId="71" fillId="77" borderId="86" xfId="0" applyFont="1" applyFill="1" applyBorder="1" applyAlignment="1">
      <alignment horizontal="center" vertical="center"/>
    </xf>
    <xf numFmtId="0" fontId="71" fillId="77" borderId="89" xfId="0" applyFont="1" applyFill="1" applyBorder="1" applyAlignment="1">
      <alignment horizontal="center" vertical="center"/>
    </xf>
    <xf numFmtId="0" fontId="16" fillId="0" borderId="140" xfId="0" applyFont="1" applyFill="1" applyBorder="1" applyAlignment="1">
      <alignment horizontal="left" vertical="top" wrapText="1"/>
    </xf>
    <xf numFmtId="0" fontId="71" fillId="0" borderId="87" xfId="0" applyFont="1" applyBorder="1" applyAlignment="1">
      <alignment horizontal="center" vertical="center" wrapText="1"/>
    </xf>
    <xf numFmtId="0" fontId="0" fillId="0" borderId="140" xfId="0" applyBorder="1" applyAlignment="1">
      <alignment horizontal="center" vertical="center" wrapText="1"/>
    </xf>
    <xf numFmtId="0" fontId="71" fillId="0" borderId="54" xfId="0" applyFont="1" applyBorder="1" applyAlignment="1">
      <alignment horizontal="center" vertical="center" wrapText="1"/>
    </xf>
    <xf numFmtId="0" fontId="0" fillId="0" borderId="141" xfId="0" applyBorder="1" applyAlignment="1">
      <alignment horizontal="center" vertical="center" wrapText="1"/>
    </xf>
    <xf numFmtId="0" fontId="71" fillId="0" borderId="83" xfId="0" applyFont="1" applyBorder="1" applyAlignment="1">
      <alignment horizontal="center" vertical="center"/>
    </xf>
    <xf numFmtId="0" fontId="71" fillId="0" borderId="116" xfId="0" applyFont="1" applyBorder="1" applyAlignment="1">
      <alignment horizontal="center" vertical="center"/>
    </xf>
    <xf numFmtId="0" fontId="71" fillId="0" borderId="32" xfId="0" applyFont="1" applyBorder="1" applyAlignment="1">
      <alignment horizontal="center" vertical="center"/>
    </xf>
    <xf numFmtId="0" fontId="71" fillId="0" borderId="88" xfId="0" applyFont="1" applyBorder="1" applyAlignment="1">
      <alignment horizontal="center" vertical="center"/>
    </xf>
    <xf numFmtId="0" fontId="71" fillId="77" borderId="87" xfId="0" applyFont="1" applyFill="1" applyBorder="1" applyAlignment="1">
      <alignment horizontal="center" vertical="center"/>
    </xf>
    <xf numFmtId="0" fontId="71" fillId="77" borderId="140" xfId="0" applyFont="1" applyFill="1" applyBorder="1" applyAlignment="1">
      <alignment horizontal="center" vertical="center"/>
    </xf>
    <xf numFmtId="0" fontId="25" fillId="0" borderId="87" xfId="0" applyFont="1" applyBorder="1" applyAlignment="1">
      <alignment horizontal="center" vertical="center"/>
    </xf>
    <xf numFmtId="0" fontId="25" fillId="0" borderId="140" xfId="0" applyFont="1" applyBorder="1" applyAlignment="1">
      <alignment horizontal="center" vertical="center"/>
    </xf>
    <xf numFmtId="0" fontId="16" fillId="0" borderId="125" xfId="0" applyFont="1" applyFill="1" applyBorder="1" applyAlignment="1">
      <alignment horizontal="left" vertical="top" wrapText="1"/>
    </xf>
    <xf numFmtId="0" fontId="16" fillId="0" borderId="117" xfId="0" applyFont="1" applyFill="1" applyBorder="1" applyAlignment="1">
      <alignment horizontal="left" vertical="top" wrapText="1"/>
    </xf>
    <xf numFmtId="0" fontId="16" fillId="0" borderId="129" xfId="0" applyFont="1" applyFill="1" applyBorder="1" applyAlignment="1">
      <alignment horizontal="left" vertical="top" wrapText="1"/>
    </xf>
    <xf numFmtId="0" fontId="79" fillId="0" borderId="73" xfId="0" applyFont="1" applyFill="1" applyBorder="1" applyAlignment="1">
      <alignment horizontal="left" vertical="top" wrapText="1"/>
    </xf>
    <xf numFmtId="0" fontId="79" fillId="0" borderId="147" xfId="0" applyFont="1" applyFill="1" applyBorder="1" applyAlignment="1">
      <alignment horizontal="left" vertical="top"/>
    </xf>
    <xf numFmtId="0" fontId="79" fillId="0" borderId="87" xfId="0" applyFont="1" applyFill="1" applyBorder="1" applyAlignment="1">
      <alignment horizontal="left" vertical="top" wrapText="1"/>
    </xf>
    <xf numFmtId="0" fontId="79" fillId="0" borderId="140" xfId="0" applyFont="1" applyFill="1" applyBorder="1" applyAlignment="1">
      <alignment horizontal="left" vertical="top" wrapText="1"/>
    </xf>
    <xf numFmtId="0" fontId="79" fillId="0" borderId="32" xfId="0" applyFont="1" applyBorder="1" applyAlignment="1">
      <alignment horizontal="left" vertical="top" wrapText="1"/>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9" xfId="0" applyFont="1" applyFill="1" applyBorder="1" applyAlignment="1">
      <alignment horizontal="left" vertical="center" wrapText="1"/>
    </xf>
    <xf numFmtId="0" fontId="17" fillId="72" borderId="105"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71" fillId="76" borderId="57"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6" xfId="0" applyFont="1" applyFill="1" applyBorder="1" applyAlignment="1">
      <alignment horizontal="center" vertical="center"/>
    </xf>
    <xf numFmtId="0" fontId="79" fillId="0" borderId="147" xfId="0" applyFont="1" applyBorder="1" applyAlignment="1">
      <alignment horizontal="left" vertical="top" wrapText="1"/>
    </xf>
    <xf numFmtId="0" fontId="79" fillId="0" borderId="147" xfId="0" applyFont="1" applyBorder="1" applyAlignment="1">
      <alignment horizontal="left" vertical="top"/>
    </xf>
    <xf numFmtId="0" fontId="71" fillId="77" borderId="68" xfId="0" applyFont="1" applyFill="1" applyBorder="1" applyAlignment="1">
      <alignment horizontal="center" vertical="center"/>
    </xf>
    <xf numFmtId="0" fontId="71" fillId="77" borderId="32" xfId="0" applyFont="1" applyFill="1" applyBorder="1" applyAlignment="1">
      <alignment horizontal="center" vertical="center"/>
    </xf>
    <xf numFmtId="0" fontId="49" fillId="24" borderId="146" xfId="0" applyFont="1" applyFill="1" applyBorder="1" applyAlignment="1">
      <alignment horizontal="left" vertical="center" wrapText="1"/>
    </xf>
    <xf numFmtId="0" fontId="49" fillId="24" borderId="151" xfId="0" applyFont="1" applyFill="1" applyBorder="1" applyAlignment="1">
      <alignment horizontal="left" vertical="center" wrapText="1"/>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112" xfId="0" applyFont="1" applyBorder="1" applyAlignment="1">
      <alignment horizontal="center" vertical="center"/>
    </xf>
    <xf numFmtId="0" fontId="16" fillId="0" borderId="119" xfId="0" applyFont="1" applyFill="1" applyBorder="1" applyAlignment="1">
      <alignment horizontal="left" vertical="top" wrapText="1"/>
    </xf>
    <xf numFmtId="0" fontId="25" fillId="0" borderId="83" xfId="0" applyFont="1" applyFill="1" applyBorder="1" applyAlignment="1">
      <alignment horizontal="center" vertical="center"/>
    </xf>
    <xf numFmtId="0" fontId="25" fillId="0" borderId="119" xfId="0" applyFont="1" applyFill="1" applyBorder="1" applyAlignment="1">
      <alignment horizontal="center" vertical="center"/>
    </xf>
    <xf numFmtId="0" fontId="86" fillId="77" borderId="58" xfId="0" applyFont="1" applyFill="1" applyBorder="1" applyAlignment="1">
      <alignment horizontal="center" vertical="center"/>
    </xf>
    <xf numFmtId="0" fontId="86" fillId="77" borderId="120" xfId="0" applyFont="1" applyFill="1" applyBorder="1" applyAlignment="1">
      <alignment horizontal="center" vertical="center"/>
    </xf>
    <xf numFmtId="0" fontId="71" fillId="77" borderId="73" xfId="0" applyFont="1" applyFill="1" applyBorder="1" applyAlignment="1">
      <alignment horizontal="center" vertical="center"/>
    </xf>
    <xf numFmtId="0" fontId="71" fillId="77" borderId="147" xfId="0" applyFont="1" applyFill="1" applyBorder="1" applyAlignment="1">
      <alignment horizontal="center" vertical="center"/>
    </xf>
    <xf numFmtId="0" fontId="71" fillId="76" borderId="74" xfId="0" applyFont="1" applyFill="1" applyBorder="1" applyAlignment="1">
      <alignment horizontal="center" vertical="center"/>
    </xf>
    <xf numFmtId="0" fontId="71" fillId="76" borderId="173" xfId="0" applyFont="1" applyFill="1" applyBorder="1" applyAlignment="1">
      <alignment horizontal="center" vertical="center"/>
    </xf>
    <xf numFmtId="0" fontId="25" fillId="0" borderId="116" xfId="0" applyFont="1" applyFill="1" applyBorder="1" applyAlignment="1">
      <alignment horizontal="center" vertical="center"/>
    </xf>
    <xf numFmtId="0" fontId="0" fillId="0" borderId="32" xfId="0" applyFill="1" applyBorder="1" applyAlignment="1">
      <alignment horizontal="left" vertical="top" wrapText="1"/>
    </xf>
    <xf numFmtId="0" fontId="0" fillId="0" borderId="140" xfId="0" applyFill="1" applyBorder="1" applyAlignment="1">
      <alignment horizontal="left" vertical="top" wrapText="1"/>
    </xf>
    <xf numFmtId="0" fontId="79" fillId="0" borderId="140" xfId="0" applyFont="1" applyBorder="1" applyAlignment="1">
      <alignment horizontal="left" vertical="top" wrapText="1"/>
    </xf>
    <xf numFmtId="0" fontId="16" fillId="0" borderId="140" xfId="0" applyFont="1" applyBorder="1" applyAlignment="1">
      <alignment horizontal="left" vertical="top" wrapText="1"/>
    </xf>
    <xf numFmtId="0" fontId="16" fillId="0" borderId="147" xfId="0" applyFont="1" applyBorder="1" applyAlignment="1">
      <alignment horizontal="left" vertical="top" wrapText="1"/>
    </xf>
    <xf numFmtId="0" fontId="71" fillId="0" borderId="94" xfId="0" applyFont="1" applyBorder="1" applyAlignment="1">
      <alignment horizontal="center" vertical="center"/>
    </xf>
    <xf numFmtId="0" fontId="71" fillId="0" borderId="31" xfId="0" applyFont="1" applyBorder="1" applyAlignment="1">
      <alignment horizontal="center" vertical="center"/>
    </xf>
    <xf numFmtId="0" fontId="71" fillId="0" borderId="125" xfId="0" applyFont="1" applyBorder="1" applyAlignment="1">
      <alignment horizontal="center" vertical="center"/>
    </xf>
    <xf numFmtId="0" fontId="71" fillId="0" borderId="58" xfId="0" applyFont="1" applyBorder="1" applyAlignment="1">
      <alignment horizontal="center" vertical="center"/>
    </xf>
    <xf numFmtId="0" fontId="71" fillId="0" borderId="127" xfId="0" applyFont="1" applyBorder="1" applyAlignment="1">
      <alignment horizontal="center" vertical="center"/>
    </xf>
    <xf numFmtId="0" fontId="71" fillId="0" borderId="123" xfId="0" applyFont="1" applyBorder="1" applyAlignment="1">
      <alignment horizontal="center" vertical="center"/>
    </xf>
    <xf numFmtId="0" fontId="71" fillId="76" borderId="126"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2" xfId="0" applyFont="1" applyFill="1" applyBorder="1" applyAlignment="1">
      <alignment horizontal="center" vertical="center"/>
    </xf>
    <xf numFmtId="0" fontId="86" fillId="60" borderId="112" xfId="0" applyFont="1" applyFill="1" applyBorder="1" applyAlignment="1">
      <alignment horizontal="left" vertical="top" wrapText="1"/>
    </xf>
    <xf numFmtId="0" fontId="78" fillId="79" borderId="112" xfId="0" applyFont="1" applyFill="1" applyBorder="1" applyAlignment="1">
      <alignment horizontal="center" wrapText="1"/>
    </xf>
    <xf numFmtId="0" fontId="78" fillId="79" borderId="112" xfId="0" applyFont="1" applyFill="1" applyBorder="1" applyAlignment="1">
      <alignment horizontal="center"/>
    </xf>
    <xf numFmtId="0" fontId="78" fillId="63" borderId="112" xfId="0" applyFont="1" applyFill="1" applyBorder="1" applyAlignment="1">
      <alignment horizontal="center" wrapText="1"/>
    </xf>
    <xf numFmtId="0" fontId="78" fillId="63" borderId="112" xfId="0" applyFont="1" applyFill="1" applyBorder="1" applyAlignment="1">
      <alignment horizontal="center"/>
    </xf>
    <xf numFmtId="0" fontId="78" fillId="0" borderId="119" xfId="0" applyFont="1" applyBorder="1" applyAlignment="1">
      <alignment horizontal="center" vertical="center" wrapText="1"/>
    </xf>
    <xf numFmtId="0" fontId="78" fillId="0" borderId="29" xfId="0" applyFont="1" applyBorder="1" applyAlignment="1">
      <alignment horizontal="center" vertical="center"/>
    </xf>
    <xf numFmtId="0" fontId="86" fillId="60" borderId="128" xfId="0" applyFont="1" applyFill="1" applyBorder="1" applyAlignment="1">
      <alignment horizontal="left" vertical="top"/>
    </xf>
    <xf numFmtId="0" fontId="78" fillId="78" borderId="124" xfId="0" applyFont="1" applyFill="1" applyBorder="1" applyAlignment="1">
      <alignment horizontal="center" wrapText="1"/>
    </xf>
    <xf numFmtId="0" fontId="78" fillId="78" borderId="113" xfId="0" applyFont="1" applyFill="1" applyBorder="1" applyAlignment="1">
      <alignment horizontal="center"/>
    </xf>
    <xf numFmtId="0" fontId="78" fillId="78" borderId="128" xfId="0" applyFont="1" applyFill="1" applyBorder="1" applyAlignment="1">
      <alignment horizontal="center"/>
    </xf>
    <xf numFmtId="0" fontId="6" fillId="0" borderId="124" xfId="0" applyFont="1" applyBorder="1" applyAlignment="1">
      <alignment horizontal="left" vertical="center" wrapText="1"/>
    </xf>
    <xf numFmtId="0" fontId="6" fillId="0" borderId="128" xfId="0" applyFont="1" applyBorder="1" applyAlignment="1">
      <alignment horizontal="left" vertical="center" wrapText="1"/>
    </xf>
    <xf numFmtId="0" fontId="5" fillId="0" borderId="124"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3" fillId="0" borderId="0" xfId="0" applyFont="1" applyAlignment="1">
      <alignment horizontal="left" wrapText="1"/>
    </xf>
    <xf numFmtId="0" fontId="93" fillId="0" borderId="0" xfId="0" applyFont="1" applyAlignment="1">
      <alignment horizontal="left"/>
    </xf>
    <xf numFmtId="0" fontId="78" fillId="79" borderId="124" xfId="0" applyFont="1" applyFill="1" applyBorder="1" applyAlignment="1">
      <alignment horizontal="center" wrapText="1"/>
    </xf>
    <xf numFmtId="0" fontId="78" fillId="79" borderId="113" xfId="0" applyFont="1" applyFill="1" applyBorder="1" applyAlignment="1">
      <alignment horizontal="center"/>
    </xf>
    <xf numFmtId="0" fontId="78" fillId="79" borderId="128" xfId="0" applyFont="1" applyFill="1" applyBorder="1" applyAlignment="1">
      <alignment horizontal="center"/>
    </xf>
    <xf numFmtId="0" fontId="4" fillId="0" borderId="124" xfId="0" applyFont="1" applyBorder="1" applyAlignment="1">
      <alignment horizontal="left" vertical="center" wrapText="1"/>
    </xf>
    <xf numFmtId="0" fontId="4" fillId="0" borderId="113" xfId="0" applyFont="1" applyBorder="1" applyAlignment="1">
      <alignment horizontal="left" vertical="center" wrapText="1"/>
    </xf>
    <xf numFmtId="0" fontId="78" fillId="0" borderId="124" xfId="0" applyFont="1" applyBorder="1" applyAlignment="1">
      <alignment vertical="center" wrapText="1"/>
    </xf>
    <xf numFmtId="0" fontId="78" fillId="0" borderId="128" xfId="0" applyFont="1" applyBorder="1" applyAlignment="1">
      <alignment vertical="center" wrapText="1"/>
    </xf>
    <xf numFmtId="0" fontId="4" fillId="0" borderId="128" xfId="0" applyFont="1" applyBorder="1" applyAlignment="1">
      <alignment horizontal="left" vertical="center" wrapText="1"/>
    </xf>
    <xf numFmtId="0" fontId="18" fillId="0" borderId="0" xfId="0" applyFont="1" applyAlignment="1">
      <alignment horizontal="left" wrapText="1"/>
    </xf>
    <xf numFmtId="0" fontId="18" fillId="0" borderId="0" xfId="0" applyFont="1" applyAlignment="1">
      <alignment horizontal="left"/>
    </xf>
    <xf numFmtId="0" fontId="88" fillId="0" borderId="112" xfId="0" applyFont="1" applyBorder="1"/>
    <xf numFmtId="0" fontId="0" fillId="0" borderId="124" xfId="0" applyBorder="1"/>
    <xf numFmtId="0" fontId="88" fillId="0" borderId="124" xfId="0" applyFont="1" applyBorder="1" applyAlignment="1">
      <alignment horizontal="center"/>
    </xf>
    <xf numFmtId="0" fontId="88" fillId="0" borderId="113" xfId="0" applyFont="1" applyBorder="1" applyAlignment="1">
      <alignment horizontal="center"/>
    </xf>
    <xf numFmtId="0" fontId="88" fillId="0" borderId="128" xfId="0" applyFont="1" applyBorder="1" applyAlignment="1">
      <alignment horizontal="center"/>
    </xf>
    <xf numFmtId="0" fontId="78" fillId="0" borderId="124" xfId="0" applyFont="1" applyBorder="1" applyAlignment="1">
      <alignment horizontal="center" wrapText="1"/>
    </xf>
    <xf numFmtId="0" fontId="78" fillId="0" borderId="128" xfId="0" applyFont="1" applyBorder="1" applyAlignment="1">
      <alignment horizontal="center"/>
    </xf>
    <xf numFmtId="0" fontId="30" fillId="0" borderId="0" xfId="0" applyFont="1" applyAlignment="1">
      <alignment horizontal="left" vertical="top" wrapText="1"/>
    </xf>
    <xf numFmtId="0" fontId="4" fillId="0" borderId="113" xfId="0" applyFont="1" applyBorder="1" applyAlignment="1">
      <alignment horizontal="left" vertical="center"/>
    </xf>
    <xf numFmtId="0" fontId="88" fillId="80" borderId="124" xfId="0" applyFont="1" applyFill="1" applyBorder="1" applyAlignment="1">
      <alignment horizontal="center" vertical="center" wrapText="1"/>
    </xf>
    <xf numFmtId="0" fontId="88" fillId="80" borderId="113" xfId="0" applyFont="1" applyFill="1" applyBorder="1" applyAlignment="1">
      <alignment horizontal="center" vertical="center"/>
    </xf>
    <xf numFmtId="0" fontId="88" fillId="80" borderId="128" xfId="0" applyFont="1" applyFill="1" applyBorder="1" applyAlignment="1">
      <alignment horizontal="center" vertical="center"/>
    </xf>
    <xf numFmtId="0" fontId="78" fillId="0" borderId="124" xfId="0" quotePrefix="1" applyFont="1" applyBorder="1" applyAlignment="1">
      <alignment vertical="center" wrapText="1"/>
    </xf>
    <xf numFmtId="0" fontId="4" fillId="0" borderId="124" xfId="0" quotePrefix="1" applyFont="1" applyBorder="1" applyAlignment="1">
      <alignment horizontal="left" vertical="center" wrapText="1"/>
    </xf>
    <xf numFmtId="0" fontId="25" fillId="0" borderId="124" xfId="0" applyFont="1" applyBorder="1" applyAlignment="1">
      <alignment horizontal="left" vertical="top"/>
    </xf>
    <xf numFmtId="0" fontId="25" fillId="0" borderId="128" xfId="0" applyFont="1" applyBorder="1" applyAlignment="1">
      <alignment horizontal="left" vertical="top"/>
    </xf>
    <xf numFmtId="0" fontId="78" fillId="79" borderId="124" xfId="0" applyFont="1" applyFill="1" applyBorder="1" applyAlignment="1">
      <alignment horizontal="center" vertical="center"/>
    </xf>
    <xf numFmtId="0" fontId="78" fillId="79" borderId="113" xfId="0" applyFont="1" applyFill="1" applyBorder="1" applyAlignment="1">
      <alignment horizontal="center" vertical="center"/>
    </xf>
    <xf numFmtId="0" fontId="78" fillId="79" borderId="128" xfId="0" applyFont="1" applyFill="1" applyBorder="1" applyAlignment="1">
      <alignment horizontal="center" vertical="center"/>
    </xf>
    <xf numFmtId="0" fontId="78" fillId="63" borderId="124" xfId="0" applyFont="1" applyFill="1" applyBorder="1" applyAlignment="1">
      <alignment horizontal="center" wrapText="1"/>
    </xf>
    <xf numFmtId="0" fontId="78" fillId="63" borderId="113" xfId="0" applyFont="1" applyFill="1" applyBorder="1" applyAlignment="1">
      <alignment horizontal="center"/>
    </xf>
    <xf numFmtId="0" fontId="78" fillId="63" borderId="128" xfId="0" applyFont="1" applyFill="1" applyBorder="1" applyAlignment="1">
      <alignment horizontal="center"/>
    </xf>
    <xf numFmtId="0" fontId="16" fillId="0" borderId="29" xfId="0" applyFont="1" applyFill="1" applyBorder="1" applyAlignment="1">
      <alignment horizontal="left" vertical="top" wrapText="1"/>
    </xf>
    <xf numFmtId="0" fontId="16" fillId="60" borderId="112" xfId="0" applyFont="1" applyFill="1" applyBorder="1" applyAlignment="1">
      <alignment horizontal="left" vertical="top" wrapText="1"/>
    </xf>
    <xf numFmtId="0" fontId="87" fillId="0" borderId="124" xfId="0" applyFont="1" applyBorder="1" applyAlignment="1">
      <alignment horizontal="left" vertical="top" wrapText="1"/>
    </xf>
    <xf numFmtId="0" fontId="87" fillId="0" borderId="137" xfId="0" applyFont="1" applyBorder="1" applyAlignment="1">
      <alignment horizontal="left" vertical="top" wrapText="1"/>
    </xf>
    <xf numFmtId="0" fontId="21" fillId="0" borderId="112" xfId="0" applyFont="1" applyFill="1" applyBorder="1" applyAlignment="1">
      <alignment horizontal="left" vertical="top" wrapText="1"/>
    </xf>
    <xf numFmtId="0" fontId="208" fillId="0" borderId="124" xfId="0" applyFont="1" applyFill="1" applyBorder="1" applyAlignment="1">
      <alignment horizontal="left" vertical="top"/>
    </xf>
    <xf numFmtId="0" fontId="21" fillId="0" borderId="124" xfId="0" applyFont="1" applyFill="1" applyBorder="1" applyAlignment="1">
      <alignment horizontal="left" vertical="top" wrapText="1"/>
    </xf>
    <xf numFmtId="0" fontId="21" fillId="0" borderId="113" xfId="0" applyFont="1" applyFill="1" applyBorder="1" applyAlignment="1">
      <alignment horizontal="left" vertical="top"/>
    </xf>
    <xf numFmtId="0" fontId="21" fillId="0" borderId="128" xfId="0" applyFont="1" applyFill="1" applyBorder="1" applyAlignment="1">
      <alignment horizontal="left" vertical="top"/>
    </xf>
    <xf numFmtId="0" fontId="78" fillId="0" borderId="124" xfId="0" applyFont="1" applyBorder="1" applyAlignment="1">
      <alignment horizontal="center" vertical="center"/>
    </xf>
    <xf numFmtId="0" fontId="16" fillId="0" borderId="124" xfId="0" applyFont="1" applyFill="1" applyBorder="1" applyAlignment="1">
      <alignment horizontal="left" vertical="top" wrapText="1"/>
    </xf>
    <xf numFmtId="0" fontId="16" fillId="0" borderId="137" xfId="0" applyFont="1" applyFill="1" applyBorder="1" applyAlignment="1">
      <alignment horizontal="left" vertical="top" wrapText="1"/>
    </xf>
    <xf numFmtId="0" fontId="16" fillId="0" borderId="137" xfId="0" applyFont="1" applyBorder="1" applyAlignment="1">
      <alignment horizontal="left" vertical="top" wrapText="1"/>
    </xf>
    <xf numFmtId="0" fontId="5" fillId="81" borderId="124" xfId="0" applyFont="1" applyFill="1" applyBorder="1" applyAlignment="1">
      <alignment horizontal="left" vertical="center" wrapText="1"/>
    </xf>
    <xf numFmtId="0" fontId="5" fillId="81" borderId="113" xfId="0" applyFont="1" applyFill="1" applyBorder="1" applyAlignment="1">
      <alignment horizontal="left" vertical="center" wrapText="1"/>
    </xf>
    <xf numFmtId="0" fontId="5" fillId="81" borderId="128" xfId="0" applyFont="1" applyFill="1" applyBorder="1" applyAlignment="1">
      <alignment horizontal="left" vertical="center" wrapText="1"/>
    </xf>
    <xf numFmtId="0" fontId="29" fillId="60" borderId="0" xfId="0" applyFont="1" applyFill="1" applyAlignment="1">
      <alignment horizontal="left" vertical="top" wrapText="1"/>
    </xf>
    <xf numFmtId="0" fontId="4" fillId="0" borderId="124" xfId="0" applyFont="1" applyFill="1" applyBorder="1" applyAlignment="1">
      <alignment horizontal="left" vertical="center" wrapText="1"/>
    </xf>
    <xf numFmtId="0" fontId="4" fillId="0" borderId="113" xfId="0" applyFont="1" applyFill="1" applyBorder="1" applyAlignment="1">
      <alignment horizontal="left" vertical="center" wrapText="1"/>
    </xf>
    <xf numFmtId="0" fontId="78" fillId="79" borderId="124"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78" fillId="79" borderId="124" xfId="0" applyFont="1" applyFill="1" applyBorder="1" applyAlignment="1">
      <alignment horizontal="center"/>
    </xf>
    <xf numFmtId="0" fontId="78" fillId="63" borderId="112" xfId="0" applyFont="1" applyFill="1" applyBorder="1" applyAlignment="1">
      <alignment horizontal="center" vertical="center" wrapText="1"/>
    </xf>
    <xf numFmtId="0" fontId="78" fillId="78" borderId="112" xfId="0" applyFont="1" applyFill="1" applyBorder="1" applyAlignment="1">
      <alignment horizontal="center" wrapText="1"/>
    </xf>
    <xf numFmtId="0" fontId="78" fillId="78" borderId="112" xfId="0" applyFont="1" applyFill="1" applyBorder="1" applyAlignment="1">
      <alignment horizontal="center"/>
    </xf>
    <xf numFmtId="0" fontId="199" fillId="60" borderId="112" xfId="0" applyFont="1" applyFill="1" applyBorder="1" applyAlignment="1">
      <alignment horizontal="center" vertical="center" wrapText="1"/>
    </xf>
    <xf numFmtId="0" fontId="78" fillId="60" borderId="112" xfId="0" applyFont="1" applyFill="1" applyBorder="1" applyAlignment="1">
      <alignment horizontal="center" vertical="center" wrapText="1"/>
    </xf>
    <xf numFmtId="0" fontId="78" fillId="78" borderId="137" xfId="0" applyFont="1" applyFill="1" applyBorder="1" applyAlignment="1">
      <alignment horizontal="center" wrapText="1"/>
    </xf>
    <xf numFmtId="0" fontId="16" fillId="60" borderId="137" xfId="0" applyFont="1" applyFill="1" applyBorder="1" applyAlignment="1">
      <alignment horizontal="left" vertical="top" wrapText="1"/>
    </xf>
    <xf numFmtId="0" fontId="16" fillId="60" borderId="124" xfId="0" applyFont="1" applyFill="1" applyBorder="1" applyAlignment="1">
      <alignment horizontal="left" vertical="top" wrapText="1"/>
    </xf>
    <xf numFmtId="0" fontId="3" fillId="0" borderId="137" xfId="0" applyFont="1" applyBorder="1" applyAlignment="1">
      <alignment horizontal="left" vertical="top" wrapText="1"/>
    </xf>
    <xf numFmtId="0" fontId="87" fillId="60" borderId="124" xfId="0" applyFont="1" applyFill="1" applyBorder="1" applyAlignment="1">
      <alignment horizontal="center" vertical="center" wrapText="1"/>
    </xf>
    <xf numFmtId="0" fontId="87" fillId="60" borderId="113" xfId="0" applyFont="1" applyFill="1" applyBorder="1" applyAlignment="1">
      <alignment horizontal="center" vertical="center" wrapText="1"/>
    </xf>
    <xf numFmtId="0" fontId="87" fillId="60" borderId="137" xfId="0" applyFont="1" applyFill="1" applyBorder="1" applyAlignment="1">
      <alignment horizontal="center" vertical="center" wrapText="1"/>
    </xf>
    <xf numFmtId="0" fontId="4" fillId="60" borderId="124" xfId="0" applyFont="1" applyFill="1" applyBorder="1" applyAlignment="1">
      <alignment horizontal="left" vertical="center" wrapText="1"/>
    </xf>
    <xf numFmtId="0" fontId="4" fillId="60" borderId="113" xfId="0" applyFont="1" applyFill="1" applyBorder="1" applyAlignment="1">
      <alignment horizontal="left" vertical="center" wrapText="1"/>
    </xf>
    <xf numFmtId="0" fontId="5" fillId="60" borderId="124" xfId="0" applyFont="1" applyFill="1" applyBorder="1" applyAlignment="1">
      <alignment horizontal="left" vertical="center" wrapText="1"/>
    </xf>
    <xf numFmtId="0" fontId="5" fillId="60" borderId="113" xfId="0" applyFont="1" applyFill="1" applyBorder="1" applyAlignment="1">
      <alignment horizontal="left" vertical="center" wrapText="1"/>
    </xf>
    <xf numFmtId="0" fontId="5" fillId="60" borderId="128" xfId="0" applyFont="1" applyFill="1" applyBorder="1" applyAlignment="1">
      <alignment horizontal="left" vertical="center" wrapText="1"/>
    </xf>
    <xf numFmtId="0" fontId="29" fillId="61" borderId="0" xfId="0" applyFont="1" applyFill="1" applyAlignment="1">
      <alignment horizontal="left" vertical="top" wrapText="1"/>
    </xf>
    <xf numFmtId="0" fontId="25" fillId="60" borderId="112" xfId="0" applyFont="1" applyFill="1" applyBorder="1" applyAlignment="1">
      <alignment horizontal="left" vertical="top" wrapText="1"/>
    </xf>
    <xf numFmtId="0" fontId="25" fillId="60" borderId="124" xfId="0" applyFont="1" applyFill="1" applyBorder="1" applyAlignment="1">
      <alignment horizontal="left" vertical="top" wrapText="1"/>
    </xf>
    <xf numFmtId="0" fontId="25" fillId="60" borderId="113" xfId="0" applyFont="1" applyFill="1" applyBorder="1" applyAlignment="1">
      <alignment horizontal="left" vertical="top" wrapText="1"/>
    </xf>
    <xf numFmtId="0" fontId="25" fillId="60" borderId="128" xfId="0" applyFont="1" applyFill="1" applyBorder="1" applyAlignment="1">
      <alignment horizontal="left" vertical="top" wrapText="1"/>
    </xf>
    <xf numFmtId="0" fontId="78" fillId="79" borderId="137" xfId="0" applyFont="1" applyFill="1" applyBorder="1" applyAlignment="1">
      <alignment horizontal="center" wrapText="1"/>
    </xf>
    <xf numFmtId="0" fontId="78" fillId="0" borderId="0" xfId="0" applyFont="1" applyAlignment="1">
      <alignment horizontal="center" wrapText="1"/>
    </xf>
    <xf numFmtId="0" fontId="78" fillId="78" borderId="112" xfId="0" applyFont="1" applyFill="1" applyBorder="1" applyAlignment="1">
      <alignment horizontal="center" vertical="center" wrapText="1"/>
    </xf>
    <xf numFmtId="0" fontId="78" fillId="78" borderId="112" xfId="0" applyFont="1" applyFill="1" applyBorder="1" applyAlignment="1">
      <alignment horizontal="center" vertical="center"/>
    </xf>
    <xf numFmtId="0" fontId="78" fillId="63" borderId="119" xfId="0" applyFont="1" applyFill="1" applyBorder="1" applyAlignment="1">
      <alignment horizontal="center" vertical="center" wrapText="1"/>
    </xf>
    <xf numFmtId="0" fontId="5" fillId="81" borderId="124" xfId="0" applyFont="1" applyFill="1" applyBorder="1" applyAlignment="1">
      <alignment horizontal="center" vertical="center" wrapText="1"/>
    </xf>
    <xf numFmtId="0" fontId="5" fillId="81" borderId="113" xfId="0" applyFont="1" applyFill="1" applyBorder="1" applyAlignment="1">
      <alignment horizontal="center" vertical="center" wrapText="1"/>
    </xf>
    <xf numFmtId="0" fontId="5" fillId="81" borderId="128" xfId="0" applyFont="1" applyFill="1" applyBorder="1" applyAlignment="1">
      <alignment horizontal="center" vertical="center" wrapText="1"/>
    </xf>
    <xf numFmtId="0" fontId="78" fillId="78" borderId="124" xfId="0" applyFont="1" applyFill="1" applyBorder="1" applyAlignment="1">
      <alignment horizontal="center" vertical="center" wrapText="1"/>
    </xf>
    <xf numFmtId="0" fontId="78" fillId="78" borderId="113" xfId="0" applyFont="1" applyFill="1" applyBorder="1" applyAlignment="1">
      <alignment horizontal="center" vertical="center"/>
    </xf>
    <xf numFmtId="0" fontId="78" fillId="78" borderId="128" xfId="0" applyFont="1" applyFill="1" applyBorder="1" applyAlignment="1">
      <alignment horizontal="center" vertical="center"/>
    </xf>
    <xf numFmtId="0" fontId="3" fillId="0" borderId="112" xfId="0" applyFont="1" applyBorder="1" applyAlignment="1">
      <alignment vertical="top" wrapText="1"/>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5" xfId="0" applyFont="1" applyFill="1" applyBorder="1" applyAlignment="1">
      <alignment horizontal="center" vertical="center" wrapText="1"/>
    </xf>
    <xf numFmtId="0" fontId="78" fillId="79" borderId="112" xfId="0" applyFont="1" applyFill="1" applyBorder="1" applyAlignment="1">
      <alignment horizontal="center" vertical="center" wrapText="1"/>
    </xf>
    <xf numFmtId="0" fontId="78" fillId="79" borderId="112" xfId="0" applyFont="1" applyFill="1" applyBorder="1" applyAlignment="1">
      <alignment horizontal="center" vertical="center"/>
    </xf>
    <xf numFmtId="0" fontId="17" fillId="79" borderId="112" xfId="0" applyFont="1" applyFill="1" applyBorder="1" applyAlignment="1">
      <alignment horizontal="center" vertical="center" wrapText="1"/>
    </xf>
    <xf numFmtId="0" fontId="17" fillId="79" borderId="112" xfId="0" applyFont="1" applyFill="1" applyBorder="1" applyAlignment="1">
      <alignment horizontal="center" vertical="center"/>
    </xf>
    <xf numFmtId="0" fontId="78" fillId="0" borderId="16" xfId="0" applyFont="1" applyBorder="1" applyAlignment="1">
      <alignment horizontal="center" vertical="center"/>
    </xf>
    <xf numFmtId="0" fontId="78" fillId="0" borderId="139" xfId="0" applyFont="1" applyBorder="1" applyAlignment="1">
      <alignment horizontal="center" vertical="center"/>
    </xf>
    <xf numFmtId="0" fontId="16" fillId="0" borderId="112" xfId="0" applyFont="1" applyBorder="1" applyAlignment="1">
      <alignment vertical="top" wrapText="1"/>
    </xf>
    <xf numFmtId="0" fontId="78" fillId="0" borderId="113" xfId="0" applyFont="1" applyBorder="1" applyAlignment="1">
      <alignment horizontal="center" wrapText="1"/>
    </xf>
    <xf numFmtId="0" fontId="203" fillId="0" borderId="124" xfId="0" applyFont="1" applyBorder="1" applyAlignment="1">
      <alignment horizontal="left" vertical="top"/>
    </xf>
    <xf numFmtId="0" fontId="16" fillId="0" borderId="112" xfId="0" applyFont="1" applyFill="1" applyBorder="1" applyAlignment="1">
      <alignment vertical="top" wrapText="1"/>
    </xf>
    <xf numFmtId="0" fontId="18" fillId="0" borderId="112" xfId="0" applyFont="1" applyBorder="1" applyAlignment="1">
      <alignment horizontal="left" vertical="center" wrapText="1"/>
    </xf>
    <xf numFmtId="0" fontId="5" fillId="0" borderId="124" xfId="0" applyFont="1" applyBorder="1" applyAlignment="1">
      <alignment horizontal="left" vertical="center" wrapText="1"/>
    </xf>
    <xf numFmtId="0" fontId="5" fillId="0" borderId="113" xfId="0" applyFont="1" applyBorder="1" applyAlignment="1">
      <alignment horizontal="left" vertical="center" wrapText="1"/>
    </xf>
    <xf numFmtId="0" fontId="5" fillId="0" borderId="128" xfId="0" applyFont="1" applyBorder="1" applyAlignment="1">
      <alignment horizontal="left" vertical="center" wrapText="1"/>
    </xf>
    <xf numFmtId="0" fontId="87" fillId="60" borderId="119" xfId="0" applyFont="1" applyFill="1" applyBorder="1" applyAlignment="1">
      <alignment horizontal="left" vertical="top" wrapText="1"/>
    </xf>
    <xf numFmtId="0" fontId="87" fillId="60" borderId="29" xfId="0" applyFont="1" applyFill="1" applyBorder="1" applyAlignment="1">
      <alignment horizontal="left" vertical="top" wrapText="1"/>
    </xf>
    <xf numFmtId="0" fontId="78" fillId="79" borderId="113" xfId="0" applyFont="1" applyFill="1" applyBorder="1" applyAlignment="1">
      <alignment horizontal="center" vertical="center" wrapText="1"/>
    </xf>
    <xf numFmtId="0" fontId="18" fillId="0" borderId="12" xfId="0" applyFont="1" applyBorder="1" applyAlignment="1">
      <alignment horizontal="left" vertical="center" wrapText="1"/>
    </xf>
    <xf numFmtId="0" fontId="18" fillId="0" borderId="0" xfId="0" applyFont="1" applyAlignment="1">
      <alignment horizontal="left" vertical="center" wrapText="1"/>
    </xf>
    <xf numFmtId="0" fontId="18" fillId="0" borderId="17" xfId="0" applyFont="1" applyBorder="1" applyAlignment="1">
      <alignment horizontal="left" vertical="center" wrapText="1"/>
    </xf>
    <xf numFmtId="0" fontId="18" fillId="81" borderId="124" xfId="0" applyFont="1" applyFill="1" applyBorder="1" applyAlignment="1">
      <alignment horizontal="left" vertical="center" wrapText="1"/>
    </xf>
    <xf numFmtId="0" fontId="18" fillId="81" borderId="113" xfId="0" applyFont="1" applyFill="1" applyBorder="1" applyAlignment="1">
      <alignment horizontal="left" vertical="center" wrapText="1"/>
    </xf>
    <xf numFmtId="0" fontId="18" fillId="81" borderId="128" xfId="0" applyFont="1" applyFill="1" applyBorder="1" applyAlignment="1">
      <alignment horizontal="left" vertical="center" wrapText="1"/>
    </xf>
    <xf numFmtId="0" fontId="17" fillId="0" borderId="112" xfId="0" applyFont="1" applyBorder="1" applyAlignment="1">
      <alignment horizontal="left" vertical="top" wrapText="1"/>
    </xf>
    <xf numFmtId="0" fontId="202" fillId="0" borderId="124" xfId="0" applyFont="1" applyBorder="1" applyAlignment="1">
      <alignment horizontal="left" vertical="top" wrapText="1"/>
    </xf>
    <xf numFmtId="0" fontId="17" fillId="0" borderId="124" xfId="0" applyFont="1" applyBorder="1" applyAlignment="1">
      <alignment horizontal="left" vertical="top" wrapText="1"/>
    </xf>
    <xf numFmtId="0" fontId="17" fillId="0" borderId="113" xfId="0" applyFont="1" applyBorder="1" applyAlignment="1">
      <alignment horizontal="left" vertical="top" wrapText="1"/>
    </xf>
    <xf numFmtId="0" fontId="17" fillId="0" borderId="137" xfId="0" applyFont="1" applyBorder="1" applyAlignment="1">
      <alignment horizontal="left" vertical="top" wrapText="1"/>
    </xf>
    <xf numFmtId="0" fontId="3" fillId="61" borderId="119" xfId="0" applyFont="1" applyFill="1" applyBorder="1" applyAlignment="1">
      <alignment horizontal="left" vertical="top" wrapText="1"/>
    </xf>
    <xf numFmtId="0" fontId="3" fillId="61" borderId="29" xfId="0" applyFont="1" applyFill="1" applyBorder="1" applyAlignment="1">
      <alignment horizontal="left" vertical="top" wrapText="1"/>
    </xf>
    <xf numFmtId="0" fontId="78" fillId="63" borderId="124" xfId="0" applyFont="1" applyFill="1" applyBorder="1" applyAlignment="1">
      <alignment horizontal="center" vertical="center" wrapText="1"/>
    </xf>
    <xf numFmtId="0" fontId="78" fillId="63" borderId="128" xfId="0" applyFont="1" applyFill="1" applyBorder="1" applyAlignment="1">
      <alignment horizontal="center" vertical="center" wrapText="1"/>
    </xf>
    <xf numFmtId="0" fontId="16" fillId="0" borderId="124" xfId="0" applyFont="1" applyBorder="1" applyAlignment="1">
      <alignment vertical="top" wrapText="1"/>
    </xf>
    <xf numFmtId="0" fontId="16" fillId="0" borderId="137" xfId="0" applyFont="1" applyBorder="1" applyAlignment="1">
      <alignment vertical="top" wrapText="1"/>
    </xf>
    <xf numFmtId="0" fontId="16" fillId="60" borderId="124" xfId="0" applyFont="1" applyFill="1" applyBorder="1" applyAlignment="1">
      <alignment vertical="top" wrapText="1"/>
    </xf>
    <xf numFmtId="0" fontId="16" fillId="60" borderId="137" xfId="0" applyFont="1" applyFill="1" applyBorder="1" applyAlignment="1">
      <alignment vertical="top" wrapText="1"/>
    </xf>
    <xf numFmtId="0" fontId="130" fillId="0" borderId="0" xfId="0" applyFont="1" applyAlignment="1">
      <alignment horizontal="left" vertical="top" wrapText="1"/>
    </xf>
    <xf numFmtId="0" fontId="141" fillId="0" borderId="112" xfId="0" applyFont="1" applyBorder="1"/>
    <xf numFmtId="0" fontId="142" fillId="0" borderId="124" xfId="0" applyFont="1" applyBorder="1"/>
    <xf numFmtId="0" fontId="141" fillId="0" borderId="124" xfId="0" applyFont="1" applyBorder="1" applyAlignment="1">
      <alignment horizontal="center"/>
    </xf>
    <xf numFmtId="0" fontId="141" fillId="0" borderId="113" xfId="0" applyFont="1" applyBorder="1" applyAlignment="1">
      <alignment horizontal="center"/>
    </xf>
    <xf numFmtId="0" fontId="141" fillId="0" borderId="128" xfId="0" applyFont="1" applyBorder="1" applyAlignment="1">
      <alignment horizontal="center"/>
    </xf>
    <xf numFmtId="0" fontId="78" fillId="63" borderId="113" xfId="0" applyFont="1" applyFill="1" applyBorder="1" applyAlignment="1">
      <alignment horizontal="center" vertical="center" wrapText="1"/>
    </xf>
    <xf numFmtId="0" fontId="86" fillId="60" borderId="124" xfId="0" applyFont="1" applyFill="1" applyBorder="1" applyAlignment="1">
      <alignment horizontal="left" vertical="top"/>
    </xf>
    <xf numFmtId="0" fontId="78" fillId="60" borderId="124" xfId="0" applyFont="1" applyFill="1" applyBorder="1" applyAlignment="1">
      <alignment horizontal="center" vertical="center" wrapText="1"/>
    </xf>
    <xf numFmtId="0" fontId="78" fillId="60" borderId="113" xfId="0" applyFont="1" applyFill="1" applyBorder="1" applyAlignment="1">
      <alignment horizontal="center" vertical="center"/>
    </xf>
    <xf numFmtId="0" fontId="78" fillId="60" borderId="128" xfId="0" applyFont="1" applyFill="1" applyBorder="1" applyAlignment="1">
      <alignment horizontal="center" vertical="center"/>
    </xf>
    <xf numFmtId="0" fontId="25" fillId="0" borderId="29" xfId="0" quotePrefix="1" applyFont="1" applyBorder="1" applyAlignment="1">
      <alignment horizontal="center" vertical="center" wrapText="1"/>
    </xf>
    <xf numFmtId="0" fontId="25" fillId="0" borderId="29" xfId="0" applyFont="1" applyBorder="1" applyAlignment="1">
      <alignment horizontal="center" vertical="center" wrapText="1"/>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9" fillId="0" borderId="29" xfId="0" quotePrefix="1" applyFont="1" applyBorder="1" applyAlignment="1">
      <alignment horizontal="center" vertical="center" wrapText="1"/>
    </xf>
    <xf numFmtId="0" fontId="71" fillId="0" borderId="112" xfId="0" applyFont="1" applyBorder="1" applyAlignment="1">
      <alignment horizontal="center" vertical="center" wrapText="1"/>
    </xf>
    <xf numFmtId="0" fontId="71" fillId="0" borderId="112" xfId="0" quotePrefix="1" applyFont="1" applyBorder="1" applyAlignment="1">
      <alignment horizontal="center" vertical="center" wrapText="1"/>
    </xf>
    <xf numFmtId="0" fontId="25" fillId="0" borderId="124" xfId="0" applyFont="1" applyBorder="1" applyAlignment="1">
      <alignment horizontal="center" vertical="center" wrapText="1"/>
    </xf>
    <xf numFmtId="0" fontId="25" fillId="0" borderId="137" xfId="0" applyFont="1" applyBorder="1" applyAlignment="1">
      <alignment horizontal="center" vertical="center"/>
    </xf>
    <xf numFmtId="0" fontId="16" fillId="0" borderId="29" xfId="0" applyFont="1" applyBorder="1" applyAlignment="1">
      <alignment horizontal="center" vertical="center" wrapText="1"/>
    </xf>
    <xf numFmtId="0" fontId="16" fillId="0" borderId="124" xfId="0" quotePrefix="1" applyFont="1" applyBorder="1" applyAlignment="1">
      <alignment horizontal="center" vertical="center"/>
    </xf>
    <xf numFmtId="0" fontId="16" fillId="0" borderId="137" xfId="0" applyFont="1" applyBorder="1" applyAlignment="1">
      <alignment horizontal="center" vertical="center"/>
    </xf>
    <xf numFmtId="0" fontId="16" fillId="0" borderId="124" xfId="0" quotePrefix="1" applyFont="1" applyBorder="1" applyAlignment="1">
      <alignment horizontal="center" vertical="center" wrapText="1"/>
    </xf>
    <xf numFmtId="0" fontId="16" fillId="0" borderId="137" xfId="0" applyFont="1" applyBorder="1" applyAlignment="1">
      <alignment horizontal="center" vertical="center" wrapText="1"/>
    </xf>
    <xf numFmtId="0" fontId="25" fillId="0" borderId="124" xfId="0" quotePrefix="1" applyFont="1" applyBorder="1" applyAlignment="1">
      <alignment horizontal="center" vertical="center"/>
    </xf>
    <xf numFmtId="0" fontId="25" fillId="0" borderId="137" xfId="0" quotePrefix="1" applyFont="1" applyBorder="1" applyAlignment="1">
      <alignment horizontal="center" vertical="center"/>
    </xf>
    <xf numFmtId="0" fontId="79" fillId="0" borderId="112" xfId="0" applyFont="1" applyBorder="1" applyAlignment="1">
      <alignment horizontal="center" vertical="center"/>
    </xf>
    <xf numFmtId="0" fontId="25" fillId="0" borderId="29" xfId="0" applyFont="1" applyBorder="1" applyAlignment="1">
      <alignment horizontal="center" vertical="center"/>
    </xf>
    <xf numFmtId="0" fontId="71" fillId="0" borderId="112" xfId="0" quotePrefix="1" applyFont="1" applyBorder="1" applyAlignment="1">
      <alignment horizontal="center" vertical="center"/>
    </xf>
    <xf numFmtId="10" fontId="79" fillId="0" borderId="29" xfId="0" quotePrefix="1" applyNumberFormat="1" applyFont="1" applyBorder="1" applyAlignment="1">
      <alignment horizontal="center" vertical="center" wrapText="1"/>
    </xf>
    <xf numFmtId="0" fontId="78" fillId="0" borderId="38" xfId="0" applyFont="1" applyBorder="1" applyAlignment="1">
      <alignment horizontal="center" vertical="center" wrapText="1"/>
    </xf>
    <xf numFmtId="0" fontId="78" fillId="0" borderId="25" xfId="0" applyFont="1" applyBorder="1" applyAlignment="1">
      <alignment horizontal="center" vertical="center"/>
    </xf>
    <xf numFmtId="0" fontId="25" fillId="0" borderId="137" xfId="0" applyFont="1" applyBorder="1" applyAlignment="1">
      <alignment horizontal="center" vertical="center" wrapText="1"/>
    </xf>
    <xf numFmtId="0" fontId="79" fillId="0" borderId="112" xfId="0" applyFont="1" applyBorder="1" applyAlignment="1">
      <alignment horizontal="center" vertical="center" wrapText="1"/>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0" fontId="200" fillId="0" borderId="124" xfId="0" applyFont="1" applyBorder="1" applyAlignment="1">
      <alignment horizontal="center" vertical="center"/>
    </xf>
    <xf numFmtId="0" fontId="200" fillId="0" borderId="137" xfId="0" applyFont="1" applyBorder="1" applyAlignment="1">
      <alignment horizontal="center" vertical="center"/>
    </xf>
    <xf numFmtId="0" fontId="78" fillId="0" borderId="131" xfId="0" applyFont="1" applyBorder="1" applyAlignment="1">
      <alignment horizontal="center" vertical="center" wrapText="1"/>
    </xf>
    <xf numFmtId="0" fontId="78" fillId="0" borderId="132" xfId="0" applyFont="1" applyBorder="1" applyAlignment="1">
      <alignment horizontal="center" vertical="center"/>
    </xf>
    <xf numFmtId="0" fontId="71" fillId="0" borderId="124" xfId="0" applyFont="1" applyBorder="1" applyAlignment="1">
      <alignment horizontal="center" vertical="center" wrapText="1"/>
    </xf>
    <xf numFmtId="0" fontId="71" fillId="0" borderId="137" xfId="0" applyFont="1" applyBorder="1" applyAlignment="1">
      <alignment horizontal="center" vertical="center" wrapText="1"/>
    </xf>
    <xf numFmtId="0" fontId="93" fillId="0" borderId="0" xfId="0" applyFont="1" applyAlignment="1">
      <alignment horizontal="left" vertical="top"/>
    </xf>
    <xf numFmtId="0" fontId="78" fillId="0" borderId="30" xfId="0" applyFont="1" applyBorder="1" applyAlignment="1">
      <alignment horizontal="center" vertical="center" wrapText="1"/>
    </xf>
    <xf numFmtId="0" fontId="93" fillId="0" borderId="19" xfId="0" applyFont="1" applyBorder="1" applyAlignment="1">
      <alignment horizontal="left" vertical="top"/>
    </xf>
    <xf numFmtId="0" fontId="71" fillId="76" borderId="121"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28" xfId="0" applyFont="1" applyFill="1" applyBorder="1" applyAlignment="1">
      <alignment horizontal="center" vertical="center"/>
    </xf>
    <xf numFmtId="0" fontId="129" fillId="0" borderId="124" xfId="0" applyFont="1" applyBorder="1" applyAlignment="1">
      <alignment horizontal="left" vertical="center" wrapText="1"/>
    </xf>
    <xf numFmtId="0" fontId="129" fillId="0" borderId="114" xfId="0" applyFont="1" applyBorder="1" applyAlignment="1">
      <alignment horizontal="left" vertical="center" wrapText="1"/>
    </xf>
    <xf numFmtId="0" fontId="49" fillId="24" borderId="50" xfId="0" applyFont="1" applyFill="1" applyBorder="1" applyAlignment="1">
      <alignment horizontal="left" vertical="center" wrapText="1"/>
    </xf>
    <xf numFmtId="0" fontId="49" fillId="60" borderId="50" xfId="0" applyFont="1" applyFill="1" applyBorder="1" applyAlignment="1">
      <alignment horizontal="left" vertical="center" wrapText="1"/>
    </xf>
    <xf numFmtId="0" fontId="49" fillId="60"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7" fillId="66" borderId="113" xfId="0" applyFont="1" applyFill="1" applyBorder="1" applyAlignment="1">
      <alignment horizontal="left" vertical="center" wrapText="1"/>
    </xf>
    <xf numFmtId="0" fontId="95" fillId="0" borderId="124" xfId="0" applyFont="1" applyBorder="1" applyAlignment="1">
      <alignment horizontal="left" vertical="center" wrapText="1"/>
    </xf>
    <xf numFmtId="0" fontId="95" fillId="0" borderId="114" xfId="0" applyFont="1" applyBorder="1" applyAlignment="1">
      <alignment horizontal="left" vertical="center" wrapText="1"/>
    </xf>
    <xf numFmtId="0" fontId="23" fillId="0" borderId="0" xfId="0" applyFont="1" applyAlignment="1">
      <alignment horizontal="center"/>
    </xf>
    <xf numFmtId="0" fontId="28" fillId="0" borderId="153" xfId="0" applyFont="1" applyBorder="1" applyAlignment="1">
      <alignment horizontal="center" vertical="center" wrapText="1"/>
    </xf>
    <xf numFmtId="0" fontId="28" fillId="0" borderId="124"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3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2" xfId="0" applyFont="1" applyFill="1" applyBorder="1" applyAlignment="1">
      <alignment vertical="center" wrapText="1"/>
    </xf>
    <xf numFmtId="0" fontId="108" fillId="23" borderId="112" xfId="0" applyFont="1" applyFill="1" applyBorder="1"/>
    <xf numFmtId="0" fontId="16" fillId="0" borderId="124" xfId="0" applyFont="1" applyBorder="1" applyAlignment="1">
      <alignment horizontal="left" vertical="center" wrapText="1"/>
    </xf>
    <xf numFmtId="0" fontId="17" fillId="0" borderId="113" xfId="0" applyFont="1" applyBorder="1" applyAlignment="1">
      <alignment horizontal="left" vertical="center" wrapText="1"/>
    </xf>
    <xf numFmtId="0" fontId="17" fillId="0" borderId="137"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4"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3" xfId="357" applyFont="1" applyFill="1" applyBorder="1" applyAlignment="1">
      <alignment horizontal="center" vertical="center" wrapText="1"/>
    </xf>
    <xf numFmtId="0" fontId="3" fillId="0" borderId="121" xfId="0" applyFont="1" applyBorder="1" applyAlignment="1">
      <alignment horizontal="left" vertical="top" wrapText="1"/>
    </xf>
    <xf numFmtId="0" fontId="28" fillId="0" borderId="121" xfId="0" applyFont="1" applyBorder="1" applyAlignment="1">
      <alignment horizontal="left" vertical="center" wrapText="1"/>
    </xf>
    <xf numFmtId="0" fontId="28" fillId="0" borderId="113" xfId="0" applyFont="1" applyBorder="1" applyAlignment="1">
      <alignment horizontal="left" vertical="center" wrapText="1"/>
    </xf>
    <xf numFmtId="0" fontId="28" fillId="0" borderId="114" xfId="0" applyFont="1" applyBorder="1" applyAlignment="1">
      <alignment horizontal="left" vertical="center" wrapText="1"/>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0" fontId="5" fillId="62" borderId="83" xfId="0" applyFont="1" applyFill="1" applyBorder="1" applyAlignment="1">
      <alignment horizontal="left" vertical="center"/>
    </xf>
    <xf numFmtId="0" fontId="5" fillId="62" borderId="58" xfId="0" applyFont="1" applyFill="1" applyBorder="1" applyAlignment="1">
      <alignment horizontal="left" vertical="center"/>
    </xf>
    <xf numFmtId="0" fontId="3" fillId="61" borderId="112" xfId="0" applyFont="1" applyFill="1" applyBorder="1" applyAlignment="1">
      <alignment horizontal="left" vertical="top" wrapText="1"/>
    </xf>
    <xf numFmtId="0" fontId="16" fillId="0" borderId="112" xfId="0" applyFont="1" applyBorder="1" applyAlignment="1">
      <alignment horizontal="left" vertical="top"/>
    </xf>
    <xf numFmtId="0" fontId="16" fillId="0" borderId="127" xfId="0" applyFont="1" applyBorder="1" applyAlignment="1">
      <alignment horizontal="left" vertical="top"/>
    </xf>
    <xf numFmtId="0" fontId="5" fillId="0" borderId="112" xfId="0" applyFont="1" applyBorder="1" applyAlignment="1">
      <alignment horizontal="left" vertical="center"/>
    </xf>
    <xf numFmtId="0" fontId="5" fillId="0" borderId="127" xfId="0" applyFont="1" applyBorder="1" applyAlignment="1">
      <alignment horizontal="left" vertical="center"/>
    </xf>
    <xf numFmtId="10" fontId="16" fillId="0" borderId="112" xfId="0" applyNumberFormat="1" applyFont="1" applyBorder="1" applyAlignment="1">
      <alignment horizontal="left" vertical="top"/>
    </xf>
    <xf numFmtId="10" fontId="16" fillId="0" borderId="127" xfId="0" applyNumberFormat="1" applyFont="1" applyBorder="1" applyAlignment="1">
      <alignment horizontal="left" vertical="top"/>
    </xf>
    <xf numFmtId="0" fontId="5" fillId="0" borderId="29" xfId="0" applyFont="1" applyBorder="1" applyAlignment="1">
      <alignment horizontal="left" vertical="center"/>
    </xf>
    <xf numFmtId="0" fontId="5" fillId="0" borderId="85" xfId="0" applyFont="1" applyBorder="1" applyAlignment="1">
      <alignment horizontal="left" vertical="center"/>
    </xf>
    <xf numFmtId="0" fontId="3" fillId="61" borderId="116" xfId="0" applyFont="1" applyFill="1" applyBorder="1" applyAlignment="1">
      <alignment horizontal="left" vertical="top" wrapText="1"/>
    </xf>
    <xf numFmtId="10" fontId="16" fillId="0" borderId="116" xfId="0" applyNumberFormat="1" applyFont="1" applyBorder="1" applyAlignment="1">
      <alignment horizontal="left" vertical="top"/>
    </xf>
    <xf numFmtId="10" fontId="16" fillId="0" borderId="123" xfId="0" applyNumberFormat="1" applyFont="1" applyBorder="1" applyAlignment="1">
      <alignment horizontal="left" vertical="top"/>
    </xf>
    <xf numFmtId="0" fontId="28" fillId="62" borderId="40" xfId="0" applyFont="1" applyFill="1" applyBorder="1" applyAlignment="1">
      <alignment horizontal="center" vertical="center"/>
    </xf>
    <xf numFmtId="0" fontId="28" fillId="62" borderId="74"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1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53" xfId="0" applyFont="1" applyFill="1" applyBorder="1" applyAlignment="1">
      <alignment horizontal="center" vertical="center"/>
    </xf>
    <xf numFmtId="0" fontId="3" fillId="0" borderId="94"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16" fillId="0" borderId="83" xfId="0" applyFont="1" applyBorder="1" applyAlignment="1">
      <alignment horizontal="left" vertical="top" wrapText="1"/>
    </xf>
    <xf numFmtId="0" fontId="16" fillId="0" borderId="83" xfId="0" applyFont="1" applyBorder="1" applyAlignment="1">
      <alignment horizontal="left" vertical="top"/>
    </xf>
    <xf numFmtId="0" fontId="16" fillId="0" borderId="58" xfId="0" applyFont="1" applyBorder="1" applyAlignment="1">
      <alignment horizontal="left" vertical="top"/>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10" fontId="3" fillId="61" borderId="116" xfId="0" applyNumberFormat="1" applyFont="1" applyFill="1" applyBorder="1" applyAlignment="1">
      <alignment horizontal="left" vertical="top"/>
    </xf>
    <xf numFmtId="10" fontId="3" fillId="61" borderId="123" xfId="0" applyNumberFormat="1" applyFont="1" applyFill="1" applyBorder="1" applyAlignment="1">
      <alignment horizontal="left" vertical="top"/>
    </xf>
    <xf numFmtId="0" fontId="3" fillId="61" borderId="94" xfId="0" applyFont="1" applyFill="1" applyBorder="1" applyAlignment="1">
      <alignment horizontal="left" vertical="top" wrapText="1"/>
    </xf>
    <xf numFmtId="0" fontId="3" fillId="61" borderId="45"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3" fillId="0" borderId="83" xfId="0" applyFont="1" applyBorder="1" applyAlignment="1">
      <alignment horizontal="left" vertical="top" wrapText="1"/>
    </xf>
    <xf numFmtId="0" fontId="28" fillId="62" borderId="57" xfId="0" applyFont="1" applyFill="1" applyBorder="1" applyAlignment="1">
      <alignment horizontal="center" vertical="center"/>
    </xf>
    <xf numFmtId="0" fontId="28" fillId="62" borderId="83" xfId="0" applyFont="1" applyFill="1" applyBorder="1" applyAlignment="1">
      <alignment horizontal="center" vertical="center"/>
    </xf>
    <xf numFmtId="0" fontId="28" fillId="62" borderId="122" xfId="0" applyFont="1" applyFill="1" applyBorder="1" applyAlignment="1">
      <alignment horizontal="center" vertical="center"/>
    </xf>
    <xf numFmtId="0" fontId="28" fillId="62" borderId="116" xfId="0" applyFont="1" applyFill="1" applyBorder="1" applyAlignment="1">
      <alignment horizontal="center" vertical="center"/>
    </xf>
    <xf numFmtId="0" fontId="3" fillId="61" borderId="73" xfId="0" applyFont="1" applyFill="1" applyBorder="1" applyAlignment="1">
      <alignment horizontal="left" vertical="top" wrapText="1"/>
    </xf>
    <xf numFmtId="0" fontId="28" fillId="62" borderId="86" xfId="0" applyFont="1" applyFill="1" applyBorder="1" applyAlignment="1">
      <alignment horizontal="center" vertical="center"/>
    </xf>
    <xf numFmtId="0" fontId="28" fillId="62" borderId="87" xfId="0" applyFont="1" applyFill="1" applyBorder="1" applyAlignment="1">
      <alignment horizontal="center" vertical="center"/>
    </xf>
    <xf numFmtId="0" fontId="28" fillId="62" borderId="92" xfId="0" applyFont="1" applyFill="1" applyBorder="1" applyAlignment="1">
      <alignment horizontal="center" vertical="center"/>
    </xf>
    <xf numFmtId="0" fontId="28" fillId="62" borderId="93" xfId="0" applyFont="1" applyFill="1" applyBorder="1" applyAlignment="1">
      <alignment horizontal="center" vertical="center"/>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2" xfId="0" applyFont="1" applyFill="1" applyBorder="1" applyAlignment="1">
      <alignment horizontal="center" vertical="center" wrapText="1"/>
    </xf>
    <xf numFmtId="0" fontId="5" fillId="62" borderId="93" xfId="0" applyFont="1" applyFill="1" applyBorder="1" applyAlignment="1">
      <alignment horizontal="center" vertical="center"/>
    </xf>
    <xf numFmtId="0" fontId="5" fillId="62" borderId="93" xfId="0" applyFont="1" applyFill="1" applyBorder="1" applyAlignment="1">
      <alignment horizontal="center" vertical="center" wrapText="1"/>
    </xf>
    <xf numFmtId="0" fontId="5" fillId="62" borderId="20" xfId="0" applyFont="1" applyFill="1" applyBorder="1" applyAlignment="1">
      <alignment horizontal="center" vertical="center"/>
    </xf>
    <xf numFmtId="0" fontId="14" fillId="0" borderId="0" xfId="0" applyFont="1" applyAlignment="1">
      <alignment horizontal="left" vertical="center" wrapText="1"/>
    </xf>
    <xf numFmtId="0" fontId="81" fillId="0" borderId="0" xfId="0" applyFont="1" applyAlignment="1">
      <alignment horizontal="left" vertical="center"/>
    </xf>
    <xf numFmtId="0" fontId="16" fillId="0" borderId="0" xfId="0" applyFont="1" applyAlignment="1">
      <alignment horizontal="left"/>
    </xf>
    <xf numFmtId="0" fontId="0" fillId="0" borderId="0" xfId="0" applyAlignment="1">
      <alignment horizontal="left"/>
    </xf>
    <xf numFmtId="0" fontId="14" fillId="0" borderId="0" xfId="0" applyFont="1" applyAlignment="1">
      <alignment horizontal="left" vertical="center"/>
    </xf>
    <xf numFmtId="0" fontId="197" fillId="0" borderId="0" xfId="0" applyFont="1" applyAlignment="1">
      <alignment horizontal="left" vertical="center" wrapText="1"/>
    </xf>
    <xf numFmtId="0" fontId="25" fillId="0" borderId="124" xfId="0" applyFont="1" applyBorder="1" applyAlignment="1">
      <alignment horizontal="left" vertical="center" wrapText="1"/>
    </xf>
    <xf numFmtId="0" fontId="25" fillId="0" borderId="113" xfId="0" applyFont="1" applyBorder="1" applyAlignment="1">
      <alignment horizontal="left" vertical="center" wrapText="1"/>
    </xf>
    <xf numFmtId="0" fontId="25" fillId="0" borderId="128" xfId="0" applyFont="1" applyBorder="1" applyAlignment="1">
      <alignment horizontal="left" vertical="center" wrapText="1"/>
    </xf>
    <xf numFmtId="0" fontId="16" fillId="0" borderId="124" xfId="0" quotePrefix="1" applyFont="1" applyBorder="1" applyAlignment="1">
      <alignment horizontal="left" vertical="top" wrapText="1"/>
    </xf>
    <xf numFmtId="0" fontId="160" fillId="0" borderId="0" xfId="0" applyFont="1" applyAlignment="1">
      <alignment horizontal="left" vertical="top" wrapText="1"/>
    </xf>
    <xf numFmtId="0" fontId="180" fillId="0" borderId="0" xfId="0" applyFont="1" applyAlignment="1">
      <alignment horizontal="left" vertical="top"/>
    </xf>
    <xf numFmtId="0" fontId="16" fillId="0" borderId="92" xfId="0" applyFont="1" applyBorder="1" applyAlignment="1">
      <alignment horizontal="center" vertical="center"/>
    </xf>
    <xf numFmtId="0" fontId="16" fillId="0" borderId="93" xfId="0" applyFont="1" applyBorder="1" applyAlignment="1">
      <alignment horizontal="center" vertical="center"/>
    </xf>
    <xf numFmtId="0" fontId="16" fillId="0" borderId="20" xfId="0" applyFont="1" applyBorder="1" applyAlignment="1">
      <alignment horizontal="center" vertical="center"/>
    </xf>
    <xf numFmtId="0" fontId="16" fillId="23" borderId="29"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5" fillId="23" borderId="85" xfId="0" applyFont="1" applyFill="1" applyBorder="1" applyAlignment="1">
      <alignment horizontal="center" textRotation="90" wrapText="1"/>
    </xf>
    <xf numFmtId="0" fontId="15" fillId="23" borderId="101" xfId="0" applyFont="1" applyFill="1" applyBorder="1" applyAlignment="1">
      <alignment horizontal="center" textRotation="90" wrapText="1"/>
    </xf>
    <xf numFmtId="0" fontId="16" fillId="23" borderId="85"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70" borderId="100"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100" xfId="0" applyFont="1" applyFill="1" applyBorder="1" applyAlignment="1">
      <alignment horizontal="center" textRotation="90" wrapText="1"/>
    </xf>
    <xf numFmtId="0" fontId="16" fillId="70" borderId="100" xfId="0" applyFont="1" applyFill="1" applyBorder="1" applyAlignment="1">
      <alignment horizontal="center" vertical="center" wrapText="1"/>
    </xf>
    <xf numFmtId="0" fontId="16" fillId="72" borderId="100" xfId="0" applyFont="1" applyFill="1" applyBorder="1" applyAlignment="1">
      <alignment horizontal="center" vertical="center" wrapText="1"/>
    </xf>
    <xf numFmtId="0" fontId="16" fillId="0" borderId="141" xfId="0" applyFont="1" applyBorder="1" applyAlignment="1">
      <alignment horizontal="center" vertical="center"/>
    </xf>
    <xf numFmtId="0" fontId="15" fillId="23" borderId="51" xfId="0" applyFont="1" applyFill="1" applyBorder="1" applyAlignment="1">
      <alignment horizontal="center" vertical="center" wrapText="1"/>
    </xf>
    <xf numFmtId="0" fontId="15" fillId="23" borderId="93"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2"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4"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2"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100" xfId="0" applyFont="1" applyFill="1" applyBorder="1" applyAlignment="1">
      <alignment horizontal="center" textRotation="90"/>
    </xf>
    <xf numFmtId="0" fontId="16" fillId="23" borderId="55" xfId="0" applyFont="1" applyFill="1" applyBorder="1" applyAlignment="1">
      <alignment horizontal="center" textRotation="90" wrapText="1"/>
    </xf>
    <xf numFmtId="0" fontId="16" fillId="23" borderId="102"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3" xfId="0" applyFont="1" applyFill="1" applyBorder="1" applyAlignment="1">
      <alignment horizontal="center" textRotation="90" wrapText="1"/>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3" fillId="0" borderId="122" xfId="0" applyFont="1" applyBorder="1" applyAlignment="1">
      <alignment horizontal="left" vertical="top" wrapText="1"/>
    </xf>
    <xf numFmtId="0" fontId="3" fillId="0" borderId="116" xfId="0" applyFont="1" applyBorder="1" applyAlignment="1">
      <alignment horizontal="left" vertical="top" wrapText="1"/>
    </xf>
    <xf numFmtId="10" fontId="3" fillId="0" borderId="116" xfId="0" applyNumberFormat="1" applyFont="1" applyBorder="1" applyAlignment="1">
      <alignment horizontal="left" vertical="top"/>
    </xf>
    <xf numFmtId="10" fontId="3" fillId="0" borderId="123" xfId="0" applyNumberFormat="1" applyFont="1" applyBorder="1" applyAlignment="1">
      <alignment horizontal="left" vertical="top"/>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5" xfId="0" applyFont="1" applyFill="1" applyBorder="1" applyAlignment="1">
      <alignment horizontal="center" vertical="center"/>
    </xf>
    <xf numFmtId="10" fontId="16" fillId="0" borderId="112" xfId="0" applyNumberFormat="1" applyFont="1" applyBorder="1" applyAlignment="1">
      <alignment horizontal="left" vertical="top" wrapText="1"/>
    </xf>
    <xf numFmtId="10" fontId="16" fillId="0" borderId="127" xfId="0" applyNumberFormat="1" applyFont="1" applyBorder="1" applyAlignment="1">
      <alignment horizontal="left" vertical="top" wrapText="1"/>
    </xf>
    <xf numFmtId="10" fontId="3" fillId="0" borderId="0" xfId="0" applyNumberFormat="1" applyFont="1" applyAlignment="1">
      <alignment horizontal="left" vertical="top"/>
    </xf>
    <xf numFmtId="0" fontId="28" fillId="62" borderId="89"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7"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3" fillId="0" borderId="55" xfId="0" applyFont="1" applyBorder="1" applyAlignment="1">
      <alignment horizontal="left" vertical="top" wrapText="1"/>
    </xf>
    <xf numFmtId="0" fontId="3" fillId="0" borderId="112" xfId="0" applyFont="1" applyBorder="1" applyAlignment="1">
      <alignment horizontal="left" vertical="top"/>
    </xf>
    <xf numFmtId="0" fontId="3" fillId="0" borderId="127" xfId="0" applyFont="1" applyBorder="1" applyAlignment="1">
      <alignment horizontal="left" vertical="top"/>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10" fontId="3" fillId="61" borderId="119" xfId="0" applyNumberFormat="1" applyFont="1" applyFill="1" applyBorder="1" applyAlignment="1">
      <alignment horizontal="left" vertical="top"/>
    </xf>
    <xf numFmtId="10" fontId="3" fillId="61" borderId="120" xfId="0" applyNumberFormat="1" applyFont="1" applyFill="1" applyBorder="1" applyAlignment="1">
      <alignment horizontal="left" vertical="top"/>
    </xf>
    <xf numFmtId="0" fontId="28" fillId="62" borderId="106" xfId="0" applyFont="1" applyFill="1" applyBorder="1" applyAlignment="1">
      <alignment horizontal="center" vertical="center"/>
    </xf>
    <xf numFmtId="0" fontId="28" fillId="62" borderId="119" xfId="0" applyFont="1" applyFill="1" applyBorder="1" applyAlignment="1">
      <alignment horizontal="center" vertical="center"/>
    </xf>
    <xf numFmtId="0" fontId="28" fillId="0" borderId="0" xfId="0" applyFont="1" applyAlignment="1">
      <alignment horizontal="center" vertical="center"/>
    </xf>
    <xf numFmtId="0" fontId="28" fillId="62" borderId="41"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26" xfId="0" applyFont="1" applyFill="1" applyBorder="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28" fillId="62" borderId="57" xfId="0" applyFont="1" applyFill="1" applyBorder="1" applyAlignment="1">
      <alignment horizontal="left" vertical="center" wrapText="1"/>
    </xf>
    <xf numFmtId="0" fontId="28" fillId="62" borderId="83"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26" xfId="0" applyFont="1" applyBorder="1" applyAlignment="1">
      <alignment horizontal="left" vertical="top" wrapText="1"/>
    </xf>
    <xf numFmtId="0" fontId="16" fillId="0" borderId="121" xfId="0" applyFont="1" applyBorder="1" applyAlignment="1">
      <alignment horizontal="left" vertical="top" wrapText="1"/>
    </xf>
    <xf numFmtId="0" fontId="16" fillId="0" borderId="130" xfId="0" applyFont="1" applyFill="1" applyBorder="1" applyAlignment="1">
      <alignment horizontal="left" vertical="top" wrapText="1"/>
    </xf>
    <xf numFmtId="0" fontId="16" fillId="0" borderId="132" xfId="0" applyFont="1" applyFill="1" applyBorder="1" applyAlignment="1">
      <alignment horizontal="left" vertical="top" wrapText="1"/>
    </xf>
    <xf numFmtId="0" fontId="16" fillId="0" borderId="50" xfId="0" applyFont="1" applyFill="1" applyBorder="1" applyAlignment="1">
      <alignment horizontal="left" vertical="top" wrapText="1"/>
    </xf>
    <xf numFmtId="0" fontId="71" fillId="0" borderId="137" xfId="0" applyFont="1" applyBorder="1" applyAlignment="1">
      <alignment horizontal="center" vertical="center"/>
    </xf>
    <xf numFmtId="0" fontId="85" fillId="0" borderId="35" xfId="0" applyFont="1" applyFill="1" applyBorder="1" applyAlignment="1">
      <alignment horizontal="left" vertical="center" wrapText="1"/>
    </xf>
    <xf numFmtId="0" fontId="71" fillId="0" borderId="112" xfId="0" applyFont="1" applyFill="1" applyBorder="1" applyAlignment="1">
      <alignment horizontal="center" vertical="center"/>
    </xf>
    <xf numFmtId="0" fontId="78" fillId="0" borderId="137" xfId="0" applyFont="1" applyBorder="1" applyAlignment="1">
      <alignment horizontal="center" vertical="center"/>
    </xf>
    <xf numFmtId="0" fontId="78" fillId="0" borderId="0" xfId="0" applyFont="1" applyAlignment="1">
      <alignment horizontal="left" vertical="center" wrapText="1"/>
    </xf>
    <xf numFmtId="0" fontId="85" fillId="0" borderId="0" xfId="0" applyFont="1" applyFill="1" applyAlignment="1">
      <alignment horizontal="left" vertical="center" wrapText="1"/>
    </xf>
    <xf numFmtId="0" fontId="79" fillId="0" borderId="0" xfId="0" applyFont="1" applyFill="1" applyAlignment="1">
      <alignment horizontal="left" vertical="center" wrapText="1"/>
    </xf>
    <xf numFmtId="0" fontId="79" fillId="0" borderId="27"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85" fillId="0" borderId="0" xfId="0" applyFont="1" applyFill="1" applyAlignment="1">
      <alignment horizontal="left" vertical="center"/>
    </xf>
    <xf numFmtId="0" fontId="3" fillId="0" borderId="130" xfId="0" applyFont="1" applyFill="1" applyBorder="1" applyAlignment="1">
      <alignment horizontal="left" vertical="top" wrapText="1"/>
    </xf>
    <xf numFmtId="0" fontId="71" fillId="0" borderId="130" xfId="0" applyFont="1" applyFill="1" applyBorder="1" applyAlignment="1">
      <alignment horizontal="left" vertical="top" wrapText="1"/>
    </xf>
    <xf numFmtId="0" fontId="71" fillId="0" borderId="132" xfId="0" applyFont="1" applyFill="1" applyBorder="1" applyAlignment="1">
      <alignment horizontal="left" vertical="top" wrapText="1"/>
    </xf>
    <xf numFmtId="0" fontId="95" fillId="0" borderId="38" xfId="0" applyFont="1" applyBorder="1" applyAlignment="1">
      <alignment horizontal="left" vertical="center" wrapText="1"/>
    </xf>
    <xf numFmtId="0" fontId="95" fillId="0" borderId="25" xfId="0" applyFont="1" applyBorder="1" applyAlignment="1">
      <alignment horizontal="left" vertical="center" wrapText="1"/>
    </xf>
    <xf numFmtId="0" fontId="95" fillId="0" borderId="40" xfId="0" applyFont="1" applyBorder="1" applyAlignment="1">
      <alignment horizontal="left" vertical="center" wrapText="1"/>
    </xf>
    <xf numFmtId="0" fontId="95" fillId="0" borderId="41" xfId="0" applyFont="1" applyBorder="1" applyAlignment="1">
      <alignment horizontal="left" vertical="center" wrapText="1"/>
    </xf>
    <xf numFmtId="0" fontId="95" fillId="0" borderId="142" xfId="0" applyFont="1" applyBorder="1" applyAlignment="1">
      <alignment horizontal="left" vertical="center" wrapText="1"/>
    </xf>
    <xf numFmtId="0" fontId="95" fillId="0" borderId="151" xfId="0" applyFont="1" applyBorder="1" applyAlignment="1">
      <alignment horizontal="left" vertical="center" wrapText="1"/>
    </xf>
    <xf numFmtId="0" fontId="78" fillId="65" borderId="112" xfId="0" applyFont="1" applyFill="1" applyBorder="1" applyAlignment="1">
      <alignment horizontal="left" vertical="center"/>
    </xf>
    <xf numFmtId="0" fontId="78" fillId="65" borderId="127" xfId="0" applyFont="1" applyFill="1" applyBorder="1" applyAlignment="1">
      <alignment horizontal="left" vertical="center"/>
    </xf>
    <xf numFmtId="0" fontId="16" fillId="0" borderId="90" xfId="0" applyFont="1" applyBorder="1" applyAlignment="1">
      <alignment horizontal="left" vertical="top" wrapText="1"/>
    </xf>
    <xf numFmtId="0" fontId="16" fillId="0" borderId="129" xfId="0" applyFont="1" applyBorder="1" applyAlignment="1">
      <alignment horizontal="left" vertical="top" wrapText="1"/>
    </xf>
    <xf numFmtId="0" fontId="16" fillId="0" borderId="123" xfId="0" applyFont="1" applyBorder="1" applyAlignment="1">
      <alignment horizontal="left" vertical="top"/>
    </xf>
    <xf numFmtId="0" fontId="3" fillId="0" borderId="126"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7"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16" fillId="88" borderId="122" xfId="0" applyFont="1" applyFill="1" applyBorder="1" applyAlignment="1">
      <alignment horizontal="left" vertical="top" wrapText="1"/>
    </xf>
    <xf numFmtId="0" fontId="16" fillId="88" borderId="116" xfId="0" applyFont="1" applyFill="1" applyBorder="1" applyAlignment="1">
      <alignment horizontal="left" vertical="top" wrapText="1"/>
    </xf>
    <xf numFmtId="0" fontId="79" fillId="64" borderId="116" xfId="0" applyFont="1" applyFill="1" applyBorder="1" applyAlignment="1">
      <alignment horizontal="left" vertical="top" wrapText="1"/>
    </xf>
    <xf numFmtId="0" fontId="16" fillId="87" borderId="116" xfId="0" applyFont="1" applyFill="1" applyBorder="1" applyAlignment="1">
      <alignment horizontal="left" vertical="top" wrapText="1"/>
    </xf>
    <xf numFmtId="0" fontId="16" fillId="87" borderId="123" xfId="0" applyFont="1" applyFill="1" applyBorder="1" applyAlignment="1">
      <alignment horizontal="left" vertical="top" wrapText="1"/>
    </xf>
    <xf numFmtId="0" fontId="95" fillId="0" borderId="124" xfId="0" applyFont="1" applyBorder="1" applyAlignment="1">
      <alignment horizontal="center" vertical="center" wrapText="1"/>
    </xf>
    <xf numFmtId="0" fontId="95" fillId="0" borderId="113" xfId="0" applyFont="1" applyBorder="1" applyAlignment="1">
      <alignment horizontal="center" vertical="center"/>
    </xf>
    <xf numFmtId="0" fontId="95" fillId="0" borderId="128" xfId="0" applyFont="1" applyBorder="1" applyAlignment="1">
      <alignment horizontal="center" vertical="center"/>
    </xf>
    <xf numFmtId="0" fontId="49" fillId="0" borderId="124" xfId="0" applyFont="1" applyBorder="1" applyAlignment="1">
      <alignment horizontal="center" vertical="center" wrapText="1"/>
    </xf>
    <xf numFmtId="0" fontId="49" fillId="0" borderId="113" xfId="0" applyFont="1" applyBorder="1" applyAlignment="1">
      <alignment horizontal="center" vertical="center" wrapText="1"/>
    </xf>
    <xf numFmtId="0" fontId="49" fillId="0" borderId="128" xfId="0" applyFont="1" applyBorder="1" applyAlignment="1">
      <alignment horizontal="center" vertical="center" wrapText="1"/>
    </xf>
    <xf numFmtId="0" fontId="17" fillId="65" borderId="126" xfId="0" applyFont="1" applyFill="1" applyBorder="1" applyAlignment="1">
      <alignment horizontal="left" vertical="center"/>
    </xf>
    <xf numFmtId="0" fontId="17" fillId="65" borderId="112" xfId="0" applyFont="1" applyFill="1" applyBorder="1" applyAlignment="1">
      <alignment horizontal="left" vertical="center"/>
    </xf>
    <xf numFmtId="0" fontId="17" fillId="65" borderId="127" xfId="0" applyFont="1" applyFill="1" applyBorder="1" applyAlignment="1">
      <alignment horizontal="left" vertical="center"/>
    </xf>
    <xf numFmtId="0" fontId="16" fillId="0" borderId="114" xfId="0" applyFont="1" applyBorder="1" applyAlignment="1">
      <alignment horizontal="left" vertical="top"/>
    </xf>
    <xf numFmtId="0" fontId="17" fillId="65" borderId="112" xfId="0" applyFont="1" applyFill="1" applyBorder="1" applyAlignment="1">
      <alignment horizontal="left"/>
    </xf>
    <xf numFmtId="0" fontId="17" fillId="65" borderId="127" xfId="0" applyFont="1" applyFill="1" applyBorder="1" applyAlignment="1">
      <alignment horizontal="left"/>
    </xf>
    <xf numFmtId="0" fontId="78" fillId="65" borderId="112" xfId="0" applyFont="1" applyFill="1" applyBorder="1" applyAlignment="1">
      <alignment horizontal="left"/>
    </xf>
    <xf numFmtId="0" fontId="78" fillId="65" borderId="127" xfId="0" applyFont="1" applyFill="1" applyBorder="1" applyAlignment="1">
      <alignment horizontal="left"/>
    </xf>
    <xf numFmtId="0" fontId="16" fillId="0" borderId="126" xfId="0" applyFont="1" applyBorder="1" applyAlignment="1">
      <alignment horizontal="left" vertical="top" wrapText="1"/>
    </xf>
    <xf numFmtId="0" fontId="16" fillId="0" borderId="126" xfId="0" applyFont="1" applyBorder="1" applyAlignment="1">
      <alignment vertical="top" wrapText="1"/>
    </xf>
    <xf numFmtId="0" fontId="95" fillId="0" borderId="0" xfId="0" applyFont="1" applyAlignment="1">
      <alignment horizontal="left" vertical="center" wrapText="1"/>
    </xf>
    <xf numFmtId="0" fontId="95" fillId="0" borderId="0" xfId="0" applyFont="1" applyAlignment="1">
      <alignment horizontal="left" vertical="center"/>
    </xf>
    <xf numFmtId="0" fontId="16" fillId="0" borderId="122" xfId="0" applyFont="1" applyBorder="1" applyAlignment="1">
      <alignment horizontal="left" vertical="top" wrapText="1"/>
    </xf>
    <xf numFmtId="0" fontId="78" fillId="65" borderId="126" xfId="0" applyFont="1" applyFill="1" applyBorder="1" applyAlignment="1">
      <alignment horizontal="left" vertical="center"/>
    </xf>
    <xf numFmtId="0" fontId="79" fillId="0" borderId="122" xfId="0" applyFont="1" applyBorder="1" applyAlignment="1">
      <alignment horizontal="left" vertical="top" wrapText="1"/>
    </xf>
    <xf numFmtId="0" fontId="60" fillId="88" borderId="57" xfId="0" applyFont="1" applyFill="1" applyBorder="1" applyAlignment="1">
      <alignment horizontal="center" vertical="center" wrapText="1"/>
    </xf>
    <xf numFmtId="0" fontId="60" fillId="88" borderId="83"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3"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6" xfId="0" applyFont="1" applyFill="1" applyBorder="1" applyAlignment="1">
      <alignment horizontal="center" vertical="center" wrapText="1"/>
    </xf>
    <xf numFmtId="0" fontId="78" fillId="62" borderId="112" xfId="0" applyFont="1" applyFill="1" applyBorder="1" applyAlignment="1">
      <alignment horizontal="center" vertical="center"/>
    </xf>
    <xf numFmtId="0" fontId="78" fillId="62" borderId="127"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3"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21" xfId="0" applyFont="1" applyFill="1" applyBorder="1" applyAlignment="1">
      <alignment horizontal="center" vertical="center" wrapText="1"/>
    </xf>
    <xf numFmtId="0" fontId="78" fillId="62" borderId="113" xfId="0" applyFont="1" applyFill="1" applyBorder="1" applyAlignment="1">
      <alignment horizontal="center" vertical="center"/>
    </xf>
    <xf numFmtId="0" fontId="78" fillId="62" borderId="114" xfId="0" applyFont="1" applyFill="1" applyBorder="1" applyAlignment="1">
      <alignment horizontal="center" vertical="center"/>
    </xf>
    <xf numFmtId="0" fontId="85" fillId="68" borderId="57" xfId="0" applyFont="1" applyFill="1" applyBorder="1" applyAlignment="1">
      <alignment horizontal="center" vertical="center" wrapText="1"/>
    </xf>
    <xf numFmtId="0" fontId="85" fillId="68" borderId="83"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6" xfId="0" applyFont="1" applyFill="1" applyBorder="1" applyAlignment="1">
      <alignment horizontal="left" vertical="top" wrapText="1"/>
    </xf>
    <xf numFmtId="0" fontId="16" fillId="88" borderId="112" xfId="0" applyFont="1" applyFill="1" applyBorder="1" applyAlignment="1">
      <alignment horizontal="left" vertical="top" wrapText="1"/>
    </xf>
    <xf numFmtId="0" fontId="79" fillId="64" borderId="112" xfId="0" applyFont="1" applyFill="1" applyBorder="1" applyAlignment="1">
      <alignment horizontal="left" vertical="top" wrapText="1"/>
    </xf>
    <xf numFmtId="0" fontId="79" fillId="87" borderId="112" xfId="0" applyFont="1" applyFill="1" applyBorder="1" applyAlignment="1">
      <alignment horizontal="left" vertical="top" wrapText="1"/>
    </xf>
    <xf numFmtId="0" fontId="79" fillId="87" borderId="127" xfId="0" applyFont="1" applyFill="1" applyBorder="1" applyAlignment="1">
      <alignment horizontal="left" vertical="top" wrapText="1"/>
    </xf>
    <xf numFmtId="0" fontId="71" fillId="0" borderId="112" xfId="0" applyFont="1" applyBorder="1" applyAlignment="1">
      <alignment horizontal="left" vertical="top"/>
    </xf>
    <xf numFmtId="0" fontId="71" fillId="0" borderId="127" xfId="0" applyFont="1" applyBorder="1" applyAlignment="1">
      <alignment horizontal="left" vertical="top"/>
    </xf>
    <xf numFmtId="0" fontId="16" fillId="0" borderId="137"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5"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4" xfId="0" applyNumberFormat="1" applyFont="1" applyFill="1" applyBorder="1" applyAlignment="1">
      <alignment horizontal="center" vertical="center" wrapText="1"/>
    </xf>
    <xf numFmtId="14" fontId="16" fillId="62" borderId="128"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4" xfId="0" quotePrefix="1" applyFont="1" applyFill="1" applyBorder="1" applyAlignment="1">
      <alignment horizontal="left" vertical="top" wrapText="1"/>
    </xf>
    <xf numFmtId="0" fontId="80" fillId="62" borderId="113" xfId="0" quotePrefix="1" applyFont="1" applyFill="1" applyBorder="1" applyAlignment="1">
      <alignment horizontal="left" vertical="top" wrapText="1"/>
    </xf>
    <xf numFmtId="0" fontId="80" fillId="62" borderId="128" xfId="0" quotePrefix="1" applyFont="1" applyFill="1" applyBorder="1" applyAlignment="1">
      <alignment horizontal="left" vertical="top" wrapText="1"/>
    </xf>
    <xf numFmtId="0" fontId="16" fillId="0" borderId="113" xfId="0" quotePrefix="1" applyFont="1" applyBorder="1" applyAlignment="1">
      <alignment horizontal="left" vertical="center" wrapText="1"/>
    </xf>
    <xf numFmtId="0" fontId="16" fillId="0" borderId="128" xfId="0" quotePrefix="1" applyFont="1" applyBorder="1" applyAlignment="1">
      <alignment horizontal="left" vertical="center" wrapText="1"/>
    </xf>
    <xf numFmtId="0" fontId="16" fillId="0" borderId="128" xfId="0" applyFont="1" applyBorder="1" applyAlignment="1">
      <alignment horizontal="left" vertical="center" wrapText="1"/>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6" fillId="61" borderId="122" xfId="0" applyFont="1" applyFill="1" applyBorder="1" applyAlignment="1">
      <alignment horizontal="left" vertical="top" wrapText="1"/>
    </xf>
    <xf numFmtId="0" fontId="16" fillId="61" borderId="126" xfId="0" applyFont="1" applyFill="1" applyBorder="1" applyAlignment="1">
      <alignment horizontal="left" vertical="top"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16" fillId="0" borderId="56" xfId="0" applyFont="1" applyBorder="1" applyAlignment="1">
      <alignment horizontal="left" vertical="top" wrapText="1"/>
    </xf>
    <xf numFmtId="0" fontId="156" fillId="61" borderId="112" xfId="0" applyFont="1" applyFill="1" applyBorder="1" applyAlignment="1">
      <alignment horizontal="left" vertical="top" wrapText="1"/>
    </xf>
    <xf numFmtId="49" fontId="85" fillId="62" borderId="112" xfId="0" quotePrefix="1" applyNumberFormat="1" applyFont="1" applyFill="1" applyBorder="1" applyAlignment="1">
      <alignment horizontal="left" vertical="top" wrapText="1"/>
    </xf>
    <xf numFmtId="49" fontId="85" fillId="62" borderId="112"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2" xfId="0" applyFont="1" applyFill="1" applyBorder="1" applyAlignment="1">
      <alignment horizontal="center" vertical="center" wrapText="1"/>
    </xf>
    <xf numFmtId="0" fontId="16" fillId="62" borderId="112" xfId="0" applyFont="1" applyFill="1" applyBorder="1" applyAlignment="1">
      <alignment horizontal="center" vertical="center"/>
    </xf>
    <xf numFmtId="49" fontId="16" fillId="0" borderId="112" xfId="0" applyNumberFormat="1" applyFont="1" applyBorder="1" applyAlignment="1">
      <alignment horizontal="left" vertical="top" wrapText="1"/>
    </xf>
    <xf numFmtId="49" fontId="16" fillId="61" borderId="112" xfId="0" applyNumberFormat="1" applyFont="1" applyFill="1" applyBorder="1" applyAlignment="1">
      <alignment horizontal="left" vertical="top" wrapText="1"/>
    </xf>
    <xf numFmtId="0" fontId="80" fillId="61" borderId="112" xfId="0" applyFont="1" applyFill="1" applyBorder="1" applyAlignment="1">
      <alignment horizontal="left" vertical="top" wrapText="1"/>
    </xf>
    <xf numFmtId="0" fontId="71" fillId="0" borderId="116" xfId="0" applyFont="1" applyBorder="1" applyAlignment="1">
      <alignment horizontal="left" vertical="top"/>
    </xf>
    <xf numFmtId="0" fontId="71" fillId="0" borderId="123" xfId="0" applyFont="1" applyBorder="1" applyAlignment="1">
      <alignment horizontal="left" vertical="top"/>
    </xf>
    <xf numFmtId="0" fontId="18" fillId="0" borderId="11" xfId="0" applyFont="1" applyBorder="1" applyAlignment="1">
      <alignment horizontal="left" vertical="center" wrapText="1"/>
    </xf>
    <xf numFmtId="0" fontId="95" fillId="0" borderId="17" xfId="0" applyFont="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2" xfId="0" applyFont="1" applyBorder="1" applyAlignment="1">
      <alignment vertical="top" wrapText="1"/>
    </xf>
    <xf numFmtId="0" fontId="16" fillId="0" borderId="116" xfId="0" applyFont="1" applyBorder="1" applyAlignment="1">
      <alignment vertical="top" wrapText="1"/>
    </xf>
    <xf numFmtId="14" fontId="16" fillId="62" borderId="137" xfId="0" applyNumberFormat="1" applyFont="1" applyFill="1" applyBorder="1" applyAlignment="1">
      <alignment horizontal="center" vertical="center"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4" fillId="64" borderId="112" xfId="0" applyFont="1" applyFill="1" applyBorder="1" applyAlignment="1">
      <alignment horizontal="left" vertical="top" wrapText="1"/>
    </xf>
    <xf numFmtId="0" fontId="60" fillId="64" borderId="127"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7"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6" xfId="0" applyFont="1" applyBorder="1" applyAlignment="1">
      <alignment horizontal="left" vertical="top" wrapText="1"/>
    </xf>
    <xf numFmtId="0" fontId="79" fillId="64" borderId="123"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5" fillId="0" borderId="38" xfId="0" applyFont="1" applyBorder="1" applyAlignment="1">
      <alignment horizontal="center" vertical="center" wrapText="1"/>
    </xf>
    <xf numFmtId="0" fontId="95" fillId="0" borderId="30" xfId="0" applyFont="1" applyBorder="1" applyAlignment="1">
      <alignment horizontal="center" vertical="center"/>
    </xf>
    <xf numFmtId="0" fontId="95" fillId="0" borderId="51" xfId="0" applyFont="1" applyBorder="1" applyAlignment="1">
      <alignment horizontal="center" vertical="center"/>
    </xf>
    <xf numFmtId="0" fontId="78" fillId="0" borderId="112" xfId="0" applyFont="1" applyBorder="1" applyAlignment="1">
      <alignment horizontal="left" vertical="center" wrapText="1"/>
    </xf>
    <xf numFmtId="0" fontId="78" fillId="0" borderId="112" xfId="0" applyFont="1" applyBorder="1" applyAlignment="1">
      <alignment horizontal="left" vertical="center"/>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19" xfId="0" applyFont="1" applyBorder="1" applyAlignment="1">
      <alignment horizontal="left" vertical="center" wrapText="1"/>
    </xf>
    <xf numFmtId="0" fontId="78" fillId="0" borderId="119" xfId="0" applyFont="1" applyBorder="1" applyAlignment="1">
      <alignment horizontal="left" vertical="center"/>
    </xf>
    <xf numFmtId="0" fontId="17" fillId="0" borderId="112" xfId="0" applyFont="1" applyBorder="1" applyAlignment="1">
      <alignment horizontal="left" vertical="center" wrapText="1"/>
    </xf>
    <xf numFmtId="0" fontId="17" fillId="0" borderId="112"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4"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24" xfId="0" applyFont="1" applyBorder="1" applyAlignment="1">
      <alignment horizontal="left" vertical="center" wrapText="1"/>
    </xf>
    <xf numFmtId="0" fontId="78" fillId="0" borderId="113" xfId="0" applyFont="1" applyBorder="1" applyAlignment="1">
      <alignment horizontal="left" vertical="center"/>
    </xf>
    <xf numFmtId="0" fontId="78" fillId="0" borderId="137" xfId="0" applyFont="1" applyBorder="1" applyAlignment="1">
      <alignment horizontal="left" vertical="center"/>
    </xf>
    <xf numFmtId="0" fontId="0" fillId="0" borderId="16" xfId="0" applyBorder="1" applyAlignment="1">
      <alignment horizontal="center" vertical="center" wrapText="1"/>
    </xf>
    <xf numFmtId="0" fontId="0" fillId="0" borderId="105" xfId="0" applyBorder="1" applyAlignment="1">
      <alignment horizontal="center" vertical="center"/>
    </xf>
    <xf numFmtId="0" fontId="25" fillId="61" borderId="107"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3" xfId="0" quotePrefix="1" applyFont="1" applyFill="1" applyBorder="1" applyAlignment="1">
      <alignment vertical="center" wrapText="1"/>
    </xf>
    <xf numFmtId="0" fontId="25" fillId="61" borderId="107"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3"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25" fillId="61" borderId="100" xfId="0" quotePrefix="1" applyFont="1" applyFill="1" applyBorder="1" applyAlignment="1">
      <alignment horizontal="left" vertical="center" wrapText="1"/>
    </xf>
    <xf numFmtId="0" fontId="25" fillId="61" borderId="124" xfId="0" quotePrefix="1" applyFont="1" applyFill="1" applyBorder="1" applyAlignment="1">
      <alignment horizontal="left" vertical="center" wrapText="1"/>
    </xf>
    <xf numFmtId="0" fontId="25" fillId="61" borderId="113" xfId="0" quotePrefix="1" applyFont="1" applyFill="1" applyBorder="1" applyAlignment="1">
      <alignment horizontal="left" vertical="center" wrapText="1"/>
    </xf>
    <xf numFmtId="0" fontId="25" fillId="61" borderId="128" xfId="0" quotePrefix="1" applyFont="1" applyFill="1" applyBorder="1" applyAlignment="1">
      <alignment horizontal="left" vertical="center" wrapText="1"/>
    </xf>
    <xf numFmtId="0" fontId="25" fillId="61" borderId="100" xfId="0" quotePrefix="1" applyFont="1" applyFill="1" applyBorder="1" applyAlignment="1">
      <alignment horizontal="center" vertical="center" wrapText="1"/>
    </xf>
    <xf numFmtId="0" fontId="25" fillId="61" borderId="107" xfId="0" quotePrefix="1" applyFont="1" applyFill="1" applyBorder="1" applyAlignment="1">
      <alignment horizontal="center" vertical="center" wrapText="1"/>
    </xf>
    <xf numFmtId="0" fontId="86" fillId="61" borderId="103" xfId="0" quotePrefix="1" applyFont="1" applyFill="1" applyBorder="1" applyAlignment="1">
      <alignment horizontal="left" vertical="center" wrapText="1"/>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3" xfId="0" applyFont="1" applyFill="1" applyBorder="1" applyAlignment="1">
      <alignment horizontal="left" vertical="center" wrapText="1"/>
    </xf>
    <xf numFmtId="0" fontId="25" fillId="61" borderId="100" xfId="0" applyFont="1" applyFill="1" applyBorder="1" applyAlignment="1">
      <alignment horizontal="center" vertical="center" wrapText="1"/>
    </xf>
    <xf numFmtId="0" fontId="25" fillId="61" borderId="100" xfId="0" applyFont="1" applyFill="1" applyBorder="1" applyAlignment="1">
      <alignment horizontal="left" vertical="center"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4010000}"/>
    <cellStyle name="Input 2" xfId="200" xr:uid="{00000000-0005-0000-0000-000025010000}"/>
    <cellStyle name="Input 2 2" xfId="201" xr:uid="{00000000-0005-0000-0000-000026010000}"/>
    <cellStyle name="Input 2 2 2" xfId="508" xr:uid="{00000000-0005-0000-0000-000027010000}"/>
    <cellStyle name="Input 2 2 3" xfId="514" xr:uid="{00000000-0005-0000-0000-000028010000}"/>
    <cellStyle name="Input 2 3" xfId="507" xr:uid="{00000000-0005-0000-0000-000029010000}"/>
    <cellStyle name="Input 2 4" xfId="515" xr:uid="{00000000-0005-0000-0000-00002A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201">
    <dxf>
      <fill>
        <patternFill>
          <bgColor indexed="42"/>
        </patternFill>
      </fill>
    </dxf>
    <dxf>
      <fill>
        <patternFill>
          <bgColor indexed="23"/>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2"/>
        </patternFill>
      </fill>
    </dxf>
    <dxf>
      <fill>
        <patternFill>
          <bgColor indexed="23"/>
        </patternFill>
      </fill>
    </dxf>
    <dxf>
      <fill>
        <patternFill>
          <bgColor rgb="FFCCFFCC"/>
        </patternFill>
      </fill>
    </dxf>
    <dxf>
      <fill>
        <patternFill>
          <bgColor indexed="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3"/>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jp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9.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10.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1"/></Relationships>
</file>

<file path=xl/drawings/_rels/drawing50.xml.rels><?xml version="1.0" encoding="UTF-8" standalone="yes"?>
<Relationships xmlns="http://schemas.openxmlformats.org/package/2006/relationships"><Relationship Id="rId117" Type="http://schemas.openxmlformats.org/officeDocument/2006/relationships/image" Target="../media/image127.gif"/><Relationship Id="rId21" Type="http://schemas.openxmlformats.org/officeDocument/2006/relationships/image" Target="../media/image31.gif"/><Relationship Id="rId42" Type="http://schemas.openxmlformats.org/officeDocument/2006/relationships/image" Target="../media/image52.gif"/><Relationship Id="rId63" Type="http://schemas.openxmlformats.org/officeDocument/2006/relationships/image" Target="../media/image73.gif"/><Relationship Id="rId84" Type="http://schemas.openxmlformats.org/officeDocument/2006/relationships/image" Target="../media/image94.gif"/><Relationship Id="rId138" Type="http://schemas.openxmlformats.org/officeDocument/2006/relationships/image" Target="../media/image148.gif"/><Relationship Id="rId159" Type="http://schemas.openxmlformats.org/officeDocument/2006/relationships/image" Target="../media/image169.gif"/><Relationship Id="rId170" Type="http://schemas.openxmlformats.org/officeDocument/2006/relationships/image" Target="../media/image180.gif"/><Relationship Id="rId191" Type="http://schemas.openxmlformats.org/officeDocument/2006/relationships/image" Target="../media/image201.gif"/><Relationship Id="rId205" Type="http://schemas.openxmlformats.org/officeDocument/2006/relationships/image" Target="../media/image215.gif"/><Relationship Id="rId226" Type="http://schemas.openxmlformats.org/officeDocument/2006/relationships/image" Target="../media/image236.gif"/><Relationship Id="rId247" Type="http://schemas.openxmlformats.org/officeDocument/2006/relationships/image" Target="../media/image257.gif"/><Relationship Id="rId107" Type="http://schemas.openxmlformats.org/officeDocument/2006/relationships/image" Target="../media/image117.gif"/><Relationship Id="rId11" Type="http://schemas.openxmlformats.org/officeDocument/2006/relationships/image" Target="../media/image21.gif"/><Relationship Id="rId32" Type="http://schemas.openxmlformats.org/officeDocument/2006/relationships/image" Target="../media/image42.gif"/><Relationship Id="rId53" Type="http://schemas.openxmlformats.org/officeDocument/2006/relationships/image" Target="../media/image63.gif"/><Relationship Id="rId74" Type="http://schemas.openxmlformats.org/officeDocument/2006/relationships/image" Target="../media/image84.gif"/><Relationship Id="rId128" Type="http://schemas.openxmlformats.org/officeDocument/2006/relationships/image" Target="../media/image138.gif"/><Relationship Id="rId149" Type="http://schemas.openxmlformats.org/officeDocument/2006/relationships/image" Target="../media/image159.gif"/><Relationship Id="rId5" Type="http://schemas.openxmlformats.org/officeDocument/2006/relationships/image" Target="../media/image15.gif"/><Relationship Id="rId95" Type="http://schemas.openxmlformats.org/officeDocument/2006/relationships/image" Target="../media/image105.gif"/><Relationship Id="rId160" Type="http://schemas.openxmlformats.org/officeDocument/2006/relationships/image" Target="../media/image170.gif"/><Relationship Id="rId181" Type="http://schemas.openxmlformats.org/officeDocument/2006/relationships/image" Target="../media/image191.gif"/><Relationship Id="rId216" Type="http://schemas.openxmlformats.org/officeDocument/2006/relationships/image" Target="../media/image226.gif"/><Relationship Id="rId237" Type="http://schemas.openxmlformats.org/officeDocument/2006/relationships/image" Target="../media/image247.gif"/><Relationship Id="rId22" Type="http://schemas.openxmlformats.org/officeDocument/2006/relationships/image" Target="../media/image32.gif"/><Relationship Id="rId43" Type="http://schemas.openxmlformats.org/officeDocument/2006/relationships/image" Target="../media/image53.gif"/><Relationship Id="rId64" Type="http://schemas.openxmlformats.org/officeDocument/2006/relationships/image" Target="../media/image74.gif"/><Relationship Id="rId118" Type="http://schemas.openxmlformats.org/officeDocument/2006/relationships/image" Target="../media/image128.gif"/><Relationship Id="rId139" Type="http://schemas.openxmlformats.org/officeDocument/2006/relationships/image" Target="../media/image149.gif"/><Relationship Id="rId85" Type="http://schemas.openxmlformats.org/officeDocument/2006/relationships/image" Target="../media/image95.gif"/><Relationship Id="rId150" Type="http://schemas.openxmlformats.org/officeDocument/2006/relationships/image" Target="../media/image160.gif"/><Relationship Id="rId171" Type="http://schemas.openxmlformats.org/officeDocument/2006/relationships/image" Target="../media/image181.gif"/><Relationship Id="rId192" Type="http://schemas.openxmlformats.org/officeDocument/2006/relationships/image" Target="../media/image202.gif"/><Relationship Id="rId206" Type="http://schemas.openxmlformats.org/officeDocument/2006/relationships/image" Target="../media/image216.gif"/><Relationship Id="rId227" Type="http://schemas.openxmlformats.org/officeDocument/2006/relationships/image" Target="../media/image237.gif"/><Relationship Id="rId248" Type="http://schemas.openxmlformats.org/officeDocument/2006/relationships/image" Target="../media/image258.gif"/><Relationship Id="rId12" Type="http://schemas.openxmlformats.org/officeDocument/2006/relationships/image" Target="../media/image22.gif"/><Relationship Id="rId17" Type="http://schemas.openxmlformats.org/officeDocument/2006/relationships/image" Target="../media/image27.gif"/><Relationship Id="rId33" Type="http://schemas.openxmlformats.org/officeDocument/2006/relationships/image" Target="../media/image43.gif"/><Relationship Id="rId38" Type="http://schemas.openxmlformats.org/officeDocument/2006/relationships/image" Target="../media/image48.gif"/><Relationship Id="rId59" Type="http://schemas.openxmlformats.org/officeDocument/2006/relationships/image" Target="../media/image69.gif"/><Relationship Id="rId103" Type="http://schemas.openxmlformats.org/officeDocument/2006/relationships/image" Target="../media/image113.gif"/><Relationship Id="rId108" Type="http://schemas.openxmlformats.org/officeDocument/2006/relationships/image" Target="../media/image118.gif"/><Relationship Id="rId124" Type="http://schemas.openxmlformats.org/officeDocument/2006/relationships/image" Target="../media/image134.gif"/><Relationship Id="rId129" Type="http://schemas.openxmlformats.org/officeDocument/2006/relationships/image" Target="../media/image139.gif"/><Relationship Id="rId54" Type="http://schemas.openxmlformats.org/officeDocument/2006/relationships/image" Target="../media/image64.gif"/><Relationship Id="rId70" Type="http://schemas.openxmlformats.org/officeDocument/2006/relationships/image" Target="../media/image80.gif"/><Relationship Id="rId75" Type="http://schemas.openxmlformats.org/officeDocument/2006/relationships/image" Target="../media/image85.gif"/><Relationship Id="rId91" Type="http://schemas.openxmlformats.org/officeDocument/2006/relationships/image" Target="../media/image101.gif"/><Relationship Id="rId96" Type="http://schemas.openxmlformats.org/officeDocument/2006/relationships/image" Target="../media/image106.gif"/><Relationship Id="rId140" Type="http://schemas.openxmlformats.org/officeDocument/2006/relationships/image" Target="../media/image150.gif"/><Relationship Id="rId145" Type="http://schemas.openxmlformats.org/officeDocument/2006/relationships/image" Target="../media/image155.gif"/><Relationship Id="rId161" Type="http://schemas.openxmlformats.org/officeDocument/2006/relationships/image" Target="../media/image171.gif"/><Relationship Id="rId166" Type="http://schemas.openxmlformats.org/officeDocument/2006/relationships/image" Target="../media/image176.gif"/><Relationship Id="rId182" Type="http://schemas.openxmlformats.org/officeDocument/2006/relationships/image" Target="../media/image192.png"/><Relationship Id="rId187" Type="http://schemas.openxmlformats.org/officeDocument/2006/relationships/image" Target="../media/image197.gif"/><Relationship Id="rId217" Type="http://schemas.openxmlformats.org/officeDocument/2006/relationships/image" Target="../media/image227.gif"/><Relationship Id="rId1" Type="http://schemas.openxmlformats.org/officeDocument/2006/relationships/image" Target="../media/image11.gif"/><Relationship Id="rId6" Type="http://schemas.openxmlformats.org/officeDocument/2006/relationships/image" Target="../media/image16.gif"/><Relationship Id="rId212" Type="http://schemas.openxmlformats.org/officeDocument/2006/relationships/image" Target="../media/image222.gif"/><Relationship Id="rId233" Type="http://schemas.openxmlformats.org/officeDocument/2006/relationships/image" Target="../media/image243.gif"/><Relationship Id="rId238" Type="http://schemas.openxmlformats.org/officeDocument/2006/relationships/image" Target="../media/image248.gif"/><Relationship Id="rId23" Type="http://schemas.openxmlformats.org/officeDocument/2006/relationships/image" Target="../media/image33.gif"/><Relationship Id="rId28" Type="http://schemas.openxmlformats.org/officeDocument/2006/relationships/image" Target="../media/image38.gif"/><Relationship Id="rId49" Type="http://schemas.openxmlformats.org/officeDocument/2006/relationships/image" Target="../media/image59.gif"/><Relationship Id="rId114" Type="http://schemas.openxmlformats.org/officeDocument/2006/relationships/image" Target="../media/image124.gif"/><Relationship Id="rId119" Type="http://schemas.openxmlformats.org/officeDocument/2006/relationships/image" Target="../media/image129.gif"/><Relationship Id="rId44" Type="http://schemas.openxmlformats.org/officeDocument/2006/relationships/image" Target="../media/image54.gif"/><Relationship Id="rId60" Type="http://schemas.openxmlformats.org/officeDocument/2006/relationships/image" Target="../media/image70.gif"/><Relationship Id="rId65" Type="http://schemas.openxmlformats.org/officeDocument/2006/relationships/image" Target="../media/image75.gif"/><Relationship Id="rId81" Type="http://schemas.openxmlformats.org/officeDocument/2006/relationships/image" Target="../media/image91.gif"/><Relationship Id="rId86" Type="http://schemas.openxmlformats.org/officeDocument/2006/relationships/image" Target="../media/image96.gif"/><Relationship Id="rId130" Type="http://schemas.openxmlformats.org/officeDocument/2006/relationships/image" Target="../media/image140.gif"/><Relationship Id="rId135" Type="http://schemas.openxmlformats.org/officeDocument/2006/relationships/image" Target="../media/image145.gif"/><Relationship Id="rId151" Type="http://schemas.openxmlformats.org/officeDocument/2006/relationships/image" Target="../media/image161.gif"/><Relationship Id="rId156" Type="http://schemas.openxmlformats.org/officeDocument/2006/relationships/image" Target="../media/image166.gif"/><Relationship Id="rId177" Type="http://schemas.openxmlformats.org/officeDocument/2006/relationships/image" Target="../media/image187.gif"/><Relationship Id="rId198" Type="http://schemas.openxmlformats.org/officeDocument/2006/relationships/image" Target="../media/image208.png"/><Relationship Id="rId172" Type="http://schemas.openxmlformats.org/officeDocument/2006/relationships/image" Target="../media/image182.gif"/><Relationship Id="rId193" Type="http://schemas.openxmlformats.org/officeDocument/2006/relationships/image" Target="../media/image203.gif"/><Relationship Id="rId202" Type="http://schemas.openxmlformats.org/officeDocument/2006/relationships/image" Target="../media/image212.gif"/><Relationship Id="rId207" Type="http://schemas.openxmlformats.org/officeDocument/2006/relationships/image" Target="../media/image217.gif"/><Relationship Id="rId223" Type="http://schemas.openxmlformats.org/officeDocument/2006/relationships/image" Target="../media/image233.gif"/><Relationship Id="rId228" Type="http://schemas.openxmlformats.org/officeDocument/2006/relationships/image" Target="../media/image238.gif"/><Relationship Id="rId244" Type="http://schemas.openxmlformats.org/officeDocument/2006/relationships/image" Target="../media/image254.gif"/><Relationship Id="rId249" Type="http://schemas.openxmlformats.org/officeDocument/2006/relationships/image" Target="../media/image4.png"/><Relationship Id="rId13" Type="http://schemas.openxmlformats.org/officeDocument/2006/relationships/image" Target="../media/image23.gif"/><Relationship Id="rId18" Type="http://schemas.openxmlformats.org/officeDocument/2006/relationships/image" Target="../media/image28.gif"/><Relationship Id="rId39" Type="http://schemas.openxmlformats.org/officeDocument/2006/relationships/image" Target="../media/image49.gif"/><Relationship Id="rId109" Type="http://schemas.openxmlformats.org/officeDocument/2006/relationships/image" Target="../media/image119.gif"/><Relationship Id="rId34" Type="http://schemas.openxmlformats.org/officeDocument/2006/relationships/image" Target="../media/image44.gif"/><Relationship Id="rId50" Type="http://schemas.openxmlformats.org/officeDocument/2006/relationships/image" Target="../media/image60.gif"/><Relationship Id="rId55" Type="http://schemas.openxmlformats.org/officeDocument/2006/relationships/image" Target="../media/image65.gif"/><Relationship Id="rId76" Type="http://schemas.openxmlformats.org/officeDocument/2006/relationships/image" Target="../media/image86.gif"/><Relationship Id="rId97" Type="http://schemas.openxmlformats.org/officeDocument/2006/relationships/image" Target="../media/image107.gif"/><Relationship Id="rId104" Type="http://schemas.openxmlformats.org/officeDocument/2006/relationships/image" Target="../media/image114.gif"/><Relationship Id="rId120" Type="http://schemas.openxmlformats.org/officeDocument/2006/relationships/image" Target="../media/image130.gif"/><Relationship Id="rId125" Type="http://schemas.openxmlformats.org/officeDocument/2006/relationships/image" Target="../media/image135.gif"/><Relationship Id="rId141" Type="http://schemas.openxmlformats.org/officeDocument/2006/relationships/image" Target="../media/image151.gif"/><Relationship Id="rId146" Type="http://schemas.openxmlformats.org/officeDocument/2006/relationships/image" Target="../media/image156.gif"/><Relationship Id="rId167" Type="http://schemas.openxmlformats.org/officeDocument/2006/relationships/image" Target="../media/image177.gif"/><Relationship Id="rId188" Type="http://schemas.openxmlformats.org/officeDocument/2006/relationships/image" Target="../media/image198.gif"/><Relationship Id="rId7" Type="http://schemas.openxmlformats.org/officeDocument/2006/relationships/image" Target="../media/image17.gif"/><Relationship Id="rId71" Type="http://schemas.openxmlformats.org/officeDocument/2006/relationships/image" Target="../media/image81.gif"/><Relationship Id="rId92" Type="http://schemas.openxmlformats.org/officeDocument/2006/relationships/image" Target="../media/image102.gif"/><Relationship Id="rId162" Type="http://schemas.openxmlformats.org/officeDocument/2006/relationships/image" Target="../media/image172.jpeg"/><Relationship Id="rId183" Type="http://schemas.openxmlformats.org/officeDocument/2006/relationships/image" Target="../media/image193.gif"/><Relationship Id="rId213" Type="http://schemas.openxmlformats.org/officeDocument/2006/relationships/image" Target="../media/image223.jpeg"/><Relationship Id="rId218" Type="http://schemas.openxmlformats.org/officeDocument/2006/relationships/image" Target="../media/image228.gif"/><Relationship Id="rId234" Type="http://schemas.openxmlformats.org/officeDocument/2006/relationships/image" Target="../media/image244.gif"/><Relationship Id="rId239" Type="http://schemas.openxmlformats.org/officeDocument/2006/relationships/image" Target="../media/image249.gif"/><Relationship Id="rId2" Type="http://schemas.openxmlformats.org/officeDocument/2006/relationships/image" Target="../media/image12.gif"/><Relationship Id="rId29" Type="http://schemas.openxmlformats.org/officeDocument/2006/relationships/image" Target="../media/image39.gif"/><Relationship Id="rId250" Type="http://schemas.openxmlformats.org/officeDocument/2006/relationships/image" Target="../media/image1.png"/><Relationship Id="rId24" Type="http://schemas.openxmlformats.org/officeDocument/2006/relationships/image" Target="../media/image34.gif"/><Relationship Id="rId40" Type="http://schemas.openxmlformats.org/officeDocument/2006/relationships/image" Target="../media/image50.gif"/><Relationship Id="rId45" Type="http://schemas.openxmlformats.org/officeDocument/2006/relationships/image" Target="../media/image55.gif"/><Relationship Id="rId66" Type="http://schemas.openxmlformats.org/officeDocument/2006/relationships/image" Target="../media/image76.png"/><Relationship Id="rId87" Type="http://schemas.openxmlformats.org/officeDocument/2006/relationships/image" Target="../media/image97.gif"/><Relationship Id="rId110" Type="http://schemas.openxmlformats.org/officeDocument/2006/relationships/image" Target="../media/image120.gif"/><Relationship Id="rId115" Type="http://schemas.openxmlformats.org/officeDocument/2006/relationships/image" Target="../media/image125.gif"/><Relationship Id="rId131" Type="http://schemas.openxmlformats.org/officeDocument/2006/relationships/image" Target="../media/image141.gif"/><Relationship Id="rId136" Type="http://schemas.openxmlformats.org/officeDocument/2006/relationships/image" Target="../media/image146.gif"/><Relationship Id="rId157" Type="http://schemas.openxmlformats.org/officeDocument/2006/relationships/image" Target="../media/image167.gif"/><Relationship Id="rId178" Type="http://schemas.openxmlformats.org/officeDocument/2006/relationships/image" Target="../media/image188.gif"/><Relationship Id="rId61" Type="http://schemas.openxmlformats.org/officeDocument/2006/relationships/image" Target="../media/image71.gif"/><Relationship Id="rId82" Type="http://schemas.openxmlformats.org/officeDocument/2006/relationships/image" Target="../media/image92.gif"/><Relationship Id="rId152" Type="http://schemas.openxmlformats.org/officeDocument/2006/relationships/image" Target="../media/image162.gif"/><Relationship Id="rId173" Type="http://schemas.openxmlformats.org/officeDocument/2006/relationships/image" Target="../media/image183.gif"/><Relationship Id="rId194" Type="http://schemas.openxmlformats.org/officeDocument/2006/relationships/image" Target="../media/image204.gif"/><Relationship Id="rId199" Type="http://schemas.openxmlformats.org/officeDocument/2006/relationships/image" Target="../media/image209.gif"/><Relationship Id="rId203" Type="http://schemas.openxmlformats.org/officeDocument/2006/relationships/image" Target="../media/image213.gif"/><Relationship Id="rId208" Type="http://schemas.openxmlformats.org/officeDocument/2006/relationships/image" Target="../media/image218.gif"/><Relationship Id="rId229" Type="http://schemas.openxmlformats.org/officeDocument/2006/relationships/image" Target="../media/image239.gif"/><Relationship Id="rId19" Type="http://schemas.openxmlformats.org/officeDocument/2006/relationships/image" Target="../media/image29.gif"/><Relationship Id="rId224" Type="http://schemas.openxmlformats.org/officeDocument/2006/relationships/image" Target="../media/image234.gif"/><Relationship Id="rId240" Type="http://schemas.openxmlformats.org/officeDocument/2006/relationships/image" Target="../media/image250.gif"/><Relationship Id="rId245" Type="http://schemas.openxmlformats.org/officeDocument/2006/relationships/image" Target="../media/image255.gif"/><Relationship Id="rId14" Type="http://schemas.openxmlformats.org/officeDocument/2006/relationships/image" Target="../media/image24.gif"/><Relationship Id="rId30" Type="http://schemas.openxmlformats.org/officeDocument/2006/relationships/image" Target="../media/image40.gif"/><Relationship Id="rId35" Type="http://schemas.openxmlformats.org/officeDocument/2006/relationships/image" Target="../media/image45.gif"/><Relationship Id="rId56" Type="http://schemas.openxmlformats.org/officeDocument/2006/relationships/image" Target="../media/image66.gif"/><Relationship Id="rId77" Type="http://schemas.openxmlformats.org/officeDocument/2006/relationships/image" Target="../media/image87.gif"/><Relationship Id="rId100" Type="http://schemas.openxmlformats.org/officeDocument/2006/relationships/image" Target="../media/image110.gif"/><Relationship Id="rId105" Type="http://schemas.openxmlformats.org/officeDocument/2006/relationships/image" Target="../media/image115.gif"/><Relationship Id="rId126" Type="http://schemas.openxmlformats.org/officeDocument/2006/relationships/image" Target="../media/image136.gif"/><Relationship Id="rId147" Type="http://schemas.openxmlformats.org/officeDocument/2006/relationships/image" Target="../media/image157.gif"/><Relationship Id="rId168" Type="http://schemas.openxmlformats.org/officeDocument/2006/relationships/image" Target="../media/image178.gif"/><Relationship Id="rId8" Type="http://schemas.openxmlformats.org/officeDocument/2006/relationships/image" Target="../media/image18.gif"/><Relationship Id="rId51" Type="http://schemas.openxmlformats.org/officeDocument/2006/relationships/image" Target="../media/image61.gif"/><Relationship Id="rId72" Type="http://schemas.openxmlformats.org/officeDocument/2006/relationships/image" Target="../media/image82.gif"/><Relationship Id="rId93" Type="http://schemas.openxmlformats.org/officeDocument/2006/relationships/image" Target="../media/image103.gif"/><Relationship Id="rId98" Type="http://schemas.openxmlformats.org/officeDocument/2006/relationships/image" Target="../media/image108.gif"/><Relationship Id="rId121" Type="http://schemas.openxmlformats.org/officeDocument/2006/relationships/image" Target="../media/image131.gif"/><Relationship Id="rId142" Type="http://schemas.openxmlformats.org/officeDocument/2006/relationships/image" Target="../media/image152.gif"/><Relationship Id="rId163" Type="http://schemas.openxmlformats.org/officeDocument/2006/relationships/image" Target="../media/image173.gif"/><Relationship Id="rId184" Type="http://schemas.openxmlformats.org/officeDocument/2006/relationships/image" Target="../media/image194.gif"/><Relationship Id="rId189" Type="http://schemas.openxmlformats.org/officeDocument/2006/relationships/image" Target="../media/image199.gif"/><Relationship Id="rId219" Type="http://schemas.openxmlformats.org/officeDocument/2006/relationships/image" Target="../media/image229.gif"/><Relationship Id="rId3" Type="http://schemas.openxmlformats.org/officeDocument/2006/relationships/image" Target="../media/image13.gif"/><Relationship Id="rId214" Type="http://schemas.openxmlformats.org/officeDocument/2006/relationships/image" Target="../media/image224.gif"/><Relationship Id="rId230" Type="http://schemas.openxmlformats.org/officeDocument/2006/relationships/image" Target="../media/image240.gif"/><Relationship Id="rId235" Type="http://schemas.openxmlformats.org/officeDocument/2006/relationships/image" Target="../media/image245.gif"/><Relationship Id="rId25" Type="http://schemas.openxmlformats.org/officeDocument/2006/relationships/image" Target="../media/image35.gif"/><Relationship Id="rId46" Type="http://schemas.openxmlformats.org/officeDocument/2006/relationships/image" Target="../media/image56.gif"/><Relationship Id="rId67" Type="http://schemas.openxmlformats.org/officeDocument/2006/relationships/image" Target="../media/image77.gif"/><Relationship Id="rId116" Type="http://schemas.openxmlformats.org/officeDocument/2006/relationships/image" Target="../media/image126.gif"/><Relationship Id="rId137" Type="http://schemas.openxmlformats.org/officeDocument/2006/relationships/image" Target="../media/image147.gif"/><Relationship Id="rId158" Type="http://schemas.openxmlformats.org/officeDocument/2006/relationships/image" Target="../media/image168.gif"/><Relationship Id="rId20" Type="http://schemas.openxmlformats.org/officeDocument/2006/relationships/image" Target="../media/image30.gif"/><Relationship Id="rId41" Type="http://schemas.openxmlformats.org/officeDocument/2006/relationships/image" Target="../media/image51.gif"/><Relationship Id="rId62" Type="http://schemas.openxmlformats.org/officeDocument/2006/relationships/image" Target="../media/image72.gif"/><Relationship Id="rId83" Type="http://schemas.openxmlformats.org/officeDocument/2006/relationships/image" Target="../media/image93.gif"/><Relationship Id="rId88" Type="http://schemas.openxmlformats.org/officeDocument/2006/relationships/image" Target="../media/image98.gif"/><Relationship Id="rId111" Type="http://schemas.openxmlformats.org/officeDocument/2006/relationships/image" Target="../media/image121.gif"/><Relationship Id="rId132" Type="http://schemas.openxmlformats.org/officeDocument/2006/relationships/image" Target="../media/image142.gif"/><Relationship Id="rId153" Type="http://schemas.openxmlformats.org/officeDocument/2006/relationships/image" Target="../media/image163.gif"/><Relationship Id="rId174" Type="http://schemas.openxmlformats.org/officeDocument/2006/relationships/image" Target="../media/image184.gif"/><Relationship Id="rId179" Type="http://schemas.openxmlformats.org/officeDocument/2006/relationships/image" Target="../media/image189.gif"/><Relationship Id="rId195" Type="http://schemas.openxmlformats.org/officeDocument/2006/relationships/image" Target="../media/image205.gif"/><Relationship Id="rId209" Type="http://schemas.openxmlformats.org/officeDocument/2006/relationships/image" Target="../media/image219.gif"/><Relationship Id="rId190" Type="http://schemas.openxmlformats.org/officeDocument/2006/relationships/image" Target="../media/image200.gif"/><Relationship Id="rId204" Type="http://schemas.openxmlformats.org/officeDocument/2006/relationships/image" Target="../media/image214.gif"/><Relationship Id="rId220" Type="http://schemas.openxmlformats.org/officeDocument/2006/relationships/image" Target="../media/image230.gif"/><Relationship Id="rId225" Type="http://schemas.openxmlformats.org/officeDocument/2006/relationships/image" Target="../media/image235.gif"/><Relationship Id="rId241" Type="http://schemas.openxmlformats.org/officeDocument/2006/relationships/image" Target="../media/image251.gif"/><Relationship Id="rId246" Type="http://schemas.openxmlformats.org/officeDocument/2006/relationships/image" Target="../media/image256.png"/><Relationship Id="rId15" Type="http://schemas.openxmlformats.org/officeDocument/2006/relationships/image" Target="../media/image25.gif"/><Relationship Id="rId36" Type="http://schemas.openxmlformats.org/officeDocument/2006/relationships/image" Target="../media/image46.gif"/><Relationship Id="rId57" Type="http://schemas.openxmlformats.org/officeDocument/2006/relationships/image" Target="../media/image67.gif"/><Relationship Id="rId106" Type="http://schemas.openxmlformats.org/officeDocument/2006/relationships/image" Target="../media/image116.gif"/><Relationship Id="rId127" Type="http://schemas.openxmlformats.org/officeDocument/2006/relationships/image" Target="../media/image137.gif"/><Relationship Id="rId10" Type="http://schemas.openxmlformats.org/officeDocument/2006/relationships/image" Target="../media/image20.gif"/><Relationship Id="rId31" Type="http://schemas.openxmlformats.org/officeDocument/2006/relationships/image" Target="../media/image41.jpeg"/><Relationship Id="rId52" Type="http://schemas.openxmlformats.org/officeDocument/2006/relationships/image" Target="../media/image62.gif"/><Relationship Id="rId73" Type="http://schemas.openxmlformats.org/officeDocument/2006/relationships/image" Target="../media/image83.gif"/><Relationship Id="rId78" Type="http://schemas.openxmlformats.org/officeDocument/2006/relationships/image" Target="../media/image88.gif"/><Relationship Id="rId94" Type="http://schemas.openxmlformats.org/officeDocument/2006/relationships/image" Target="../media/image104.gif"/><Relationship Id="rId99" Type="http://schemas.openxmlformats.org/officeDocument/2006/relationships/image" Target="../media/image109.gif"/><Relationship Id="rId101" Type="http://schemas.openxmlformats.org/officeDocument/2006/relationships/image" Target="../media/image111.gif"/><Relationship Id="rId122" Type="http://schemas.openxmlformats.org/officeDocument/2006/relationships/image" Target="../media/image132.gif"/><Relationship Id="rId143" Type="http://schemas.openxmlformats.org/officeDocument/2006/relationships/image" Target="../media/image153.gif"/><Relationship Id="rId148" Type="http://schemas.openxmlformats.org/officeDocument/2006/relationships/image" Target="../media/image158.gif"/><Relationship Id="rId164" Type="http://schemas.openxmlformats.org/officeDocument/2006/relationships/image" Target="../media/image174.gif"/><Relationship Id="rId169" Type="http://schemas.openxmlformats.org/officeDocument/2006/relationships/image" Target="../media/image179.gif"/><Relationship Id="rId185" Type="http://schemas.openxmlformats.org/officeDocument/2006/relationships/image" Target="../media/image195.gif"/><Relationship Id="rId4" Type="http://schemas.openxmlformats.org/officeDocument/2006/relationships/image" Target="../media/image14.gif"/><Relationship Id="rId9" Type="http://schemas.openxmlformats.org/officeDocument/2006/relationships/image" Target="../media/image19.gif"/><Relationship Id="rId180" Type="http://schemas.openxmlformats.org/officeDocument/2006/relationships/image" Target="../media/image190.gif"/><Relationship Id="rId210" Type="http://schemas.openxmlformats.org/officeDocument/2006/relationships/image" Target="../media/image220.gif"/><Relationship Id="rId215" Type="http://schemas.openxmlformats.org/officeDocument/2006/relationships/image" Target="../media/image225.gif"/><Relationship Id="rId236" Type="http://schemas.openxmlformats.org/officeDocument/2006/relationships/image" Target="../media/image246.gif"/><Relationship Id="rId26" Type="http://schemas.openxmlformats.org/officeDocument/2006/relationships/image" Target="../media/image36.gif"/><Relationship Id="rId231" Type="http://schemas.openxmlformats.org/officeDocument/2006/relationships/image" Target="../media/image241.gif"/><Relationship Id="rId47" Type="http://schemas.openxmlformats.org/officeDocument/2006/relationships/image" Target="../media/image57.gif"/><Relationship Id="rId68" Type="http://schemas.openxmlformats.org/officeDocument/2006/relationships/image" Target="../media/image78.gif"/><Relationship Id="rId89" Type="http://schemas.openxmlformats.org/officeDocument/2006/relationships/image" Target="../media/image99.gif"/><Relationship Id="rId112" Type="http://schemas.openxmlformats.org/officeDocument/2006/relationships/image" Target="../media/image122.gif"/><Relationship Id="rId133" Type="http://schemas.openxmlformats.org/officeDocument/2006/relationships/image" Target="../media/image143.gif"/><Relationship Id="rId154" Type="http://schemas.openxmlformats.org/officeDocument/2006/relationships/image" Target="../media/image164.gif"/><Relationship Id="rId175" Type="http://schemas.openxmlformats.org/officeDocument/2006/relationships/image" Target="../media/image185.gif"/><Relationship Id="rId196" Type="http://schemas.openxmlformats.org/officeDocument/2006/relationships/image" Target="../media/image206.gif"/><Relationship Id="rId200" Type="http://schemas.openxmlformats.org/officeDocument/2006/relationships/image" Target="../media/image210.gif"/><Relationship Id="rId16" Type="http://schemas.openxmlformats.org/officeDocument/2006/relationships/image" Target="../media/image26.gif"/><Relationship Id="rId221" Type="http://schemas.openxmlformats.org/officeDocument/2006/relationships/image" Target="../media/image231.gif"/><Relationship Id="rId242" Type="http://schemas.openxmlformats.org/officeDocument/2006/relationships/image" Target="../media/image252.gif"/><Relationship Id="rId37" Type="http://schemas.openxmlformats.org/officeDocument/2006/relationships/image" Target="../media/image47.gif"/><Relationship Id="rId58" Type="http://schemas.openxmlformats.org/officeDocument/2006/relationships/image" Target="../media/image68.gif"/><Relationship Id="rId79" Type="http://schemas.openxmlformats.org/officeDocument/2006/relationships/image" Target="../media/image89.gif"/><Relationship Id="rId102" Type="http://schemas.openxmlformats.org/officeDocument/2006/relationships/image" Target="../media/image112.gif"/><Relationship Id="rId123" Type="http://schemas.openxmlformats.org/officeDocument/2006/relationships/image" Target="../media/image133.gif"/><Relationship Id="rId144" Type="http://schemas.openxmlformats.org/officeDocument/2006/relationships/image" Target="../media/image154.gif"/><Relationship Id="rId90" Type="http://schemas.openxmlformats.org/officeDocument/2006/relationships/image" Target="../media/image100.gif"/><Relationship Id="rId165" Type="http://schemas.openxmlformats.org/officeDocument/2006/relationships/image" Target="../media/image175.gif"/><Relationship Id="rId186" Type="http://schemas.openxmlformats.org/officeDocument/2006/relationships/image" Target="../media/image196.gif"/><Relationship Id="rId211" Type="http://schemas.openxmlformats.org/officeDocument/2006/relationships/image" Target="../media/image221.gif"/><Relationship Id="rId232" Type="http://schemas.openxmlformats.org/officeDocument/2006/relationships/image" Target="../media/image242.gif"/><Relationship Id="rId27" Type="http://schemas.openxmlformats.org/officeDocument/2006/relationships/image" Target="../media/image37.gif"/><Relationship Id="rId48" Type="http://schemas.openxmlformats.org/officeDocument/2006/relationships/image" Target="../media/image58.gif"/><Relationship Id="rId69" Type="http://schemas.openxmlformats.org/officeDocument/2006/relationships/image" Target="../media/image79.gif"/><Relationship Id="rId113" Type="http://schemas.openxmlformats.org/officeDocument/2006/relationships/image" Target="../media/image123.gif"/><Relationship Id="rId134" Type="http://schemas.openxmlformats.org/officeDocument/2006/relationships/image" Target="../media/image144.gif"/><Relationship Id="rId80" Type="http://schemas.openxmlformats.org/officeDocument/2006/relationships/image" Target="../media/image90.gif"/><Relationship Id="rId155" Type="http://schemas.openxmlformats.org/officeDocument/2006/relationships/image" Target="../media/image165.gif"/><Relationship Id="rId176" Type="http://schemas.openxmlformats.org/officeDocument/2006/relationships/image" Target="../media/image186.gif"/><Relationship Id="rId197" Type="http://schemas.openxmlformats.org/officeDocument/2006/relationships/image" Target="../media/image207.png"/><Relationship Id="rId201" Type="http://schemas.openxmlformats.org/officeDocument/2006/relationships/image" Target="../media/image211.gif"/><Relationship Id="rId222" Type="http://schemas.openxmlformats.org/officeDocument/2006/relationships/image" Target="../media/image232.gif"/><Relationship Id="rId243" Type="http://schemas.openxmlformats.org/officeDocument/2006/relationships/image" Target="../media/image253.gif"/></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7153275</xdr:colOff>
      <xdr:row>1</xdr:row>
      <xdr:rowOff>85725</xdr:rowOff>
    </xdr:from>
    <xdr:to>
      <xdr:col>4</xdr:col>
      <xdr:colOff>9763125</xdr:colOff>
      <xdr:row>1</xdr:row>
      <xdr:rowOff>549910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87225" y="190500"/>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38100</xdr:colOff>
      <xdr:row>1</xdr:row>
      <xdr:rowOff>171450</xdr:rowOff>
    </xdr:from>
    <xdr:to>
      <xdr:col>11</xdr:col>
      <xdr:colOff>0</xdr:colOff>
      <xdr:row>2</xdr:row>
      <xdr:rowOff>16510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24975" y="219075"/>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133350</xdr:colOff>
      <xdr:row>1</xdr:row>
      <xdr:rowOff>200025</xdr:rowOff>
    </xdr:from>
    <xdr:to>
      <xdr:col>6</xdr:col>
      <xdr:colOff>1228725</xdr:colOff>
      <xdr:row>2</xdr:row>
      <xdr:rowOff>64135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14875" y="3143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161925</xdr:colOff>
      <xdr:row>1</xdr:row>
      <xdr:rowOff>209550</xdr:rowOff>
    </xdr:from>
    <xdr:to>
      <xdr:col>7</xdr:col>
      <xdr:colOff>9525</xdr:colOff>
      <xdr:row>2</xdr:row>
      <xdr:rowOff>73660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43450" y="32385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476250</xdr:colOff>
      <xdr:row>1</xdr:row>
      <xdr:rowOff>171450</xdr:rowOff>
    </xdr:from>
    <xdr:to>
      <xdr:col>7</xdr:col>
      <xdr:colOff>9525</xdr:colOff>
      <xdr:row>2</xdr:row>
      <xdr:rowOff>26035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8300" y="285750"/>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161925</xdr:colOff>
      <xdr:row>1</xdr:row>
      <xdr:rowOff>85725</xdr:rowOff>
    </xdr:from>
    <xdr:to>
      <xdr:col>9</xdr:col>
      <xdr:colOff>323850</xdr:colOff>
      <xdr:row>1</xdr:row>
      <xdr:rowOff>549910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86575" y="20002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5</xdr:col>
      <xdr:colOff>561975</xdr:colOff>
      <xdr:row>1</xdr:row>
      <xdr:rowOff>190500</xdr:rowOff>
    </xdr:from>
    <xdr:to>
      <xdr:col>7</xdr:col>
      <xdr:colOff>19050</xdr:colOff>
      <xdr:row>2</xdr:row>
      <xdr:rowOff>35560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04800"/>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1123950</xdr:colOff>
      <xdr:row>1</xdr:row>
      <xdr:rowOff>190500</xdr:rowOff>
    </xdr:from>
    <xdr:to>
      <xdr:col>8</xdr:col>
      <xdr:colOff>76200</xdr:colOff>
      <xdr:row>2</xdr:row>
      <xdr:rowOff>35560</xdr:rowOff>
    </xdr:to>
    <xdr:pic>
      <xdr:nvPicPr>
        <xdr:cNvPr id="18" name="Picture 2">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5625" y="304800"/>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5</xdr:col>
      <xdr:colOff>876300</xdr:colOff>
      <xdr:row>1</xdr:row>
      <xdr:rowOff>152400</xdr:rowOff>
    </xdr:from>
    <xdr:to>
      <xdr:col>7</xdr:col>
      <xdr:colOff>428625</xdr:colOff>
      <xdr:row>1</xdr:row>
      <xdr:rowOff>616585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3150" y="26670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6</xdr:col>
      <xdr:colOff>114300</xdr:colOff>
      <xdr:row>1</xdr:row>
      <xdr:rowOff>123825</xdr:rowOff>
    </xdr:from>
    <xdr:to>
      <xdr:col>8</xdr:col>
      <xdr:colOff>581025</xdr:colOff>
      <xdr:row>1</xdr:row>
      <xdr:rowOff>588010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238125"/>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1333500</xdr:colOff>
      <xdr:row>1</xdr:row>
      <xdr:rowOff>180975</xdr:rowOff>
    </xdr:from>
    <xdr:to>
      <xdr:col>8</xdr:col>
      <xdr:colOff>285750</xdr:colOff>
      <xdr:row>2</xdr:row>
      <xdr:rowOff>26035</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575" y="295275"/>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7248525</xdr:colOff>
      <xdr:row>0</xdr:row>
      <xdr:rowOff>47625</xdr:rowOff>
    </xdr:from>
    <xdr:to>
      <xdr:col>3</xdr:col>
      <xdr:colOff>9791700</xdr:colOff>
      <xdr:row>2</xdr:row>
      <xdr:rowOff>61246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3150" y="47625"/>
          <a:ext cx="2543175" cy="7375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495300</xdr:colOff>
      <xdr:row>1</xdr:row>
      <xdr:rowOff>133350</xdr:rowOff>
    </xdr:from>
    <xdr:to>
      <xdr:col>7</xdr:col>
      <xdr:colOff>47625</xdr:colOff>
      <xdr:row>1</xdr:row>
      <xdr:rowOff>597535</xdr:rowOff>
    </xdr:to>
    <xdr:pic>
      <xdr:nvPicPr>
        <xdr:cNvPr id="10" name="Picture 2">
          <a:extLst>
            <a:ext uri="{FF2B5EF4-FFF2-40B4-BE49-F238E27FC236}">
              <a16:creationId xmlns:a16="http://schemas.microsoft.com/office/drawing/2014/main" id="{00000000-0008-0000-1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3075" y="247650"/>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1362075</xdr:colOff>
      <xdr:row>1</xdr:row>
      <xdr:rowOff>209550</xdr:rowOff>
    </xdr:from>
    <xdr:to>
      <xdr:col>8</xdr:col>
      <xdr:colOff>314325</xdr:colOff>
      <xdr:row>2</xdr:row>
      <xdr:rowOff>54610</xdr:rowOff>
    </xdr:to>
    <xdr:pic>
      <xdr:nvPicPr>
        <xdr:cNvPr id="24" name="Picture 2">
          <a:extLst>
            <a:ext uri="{FF2B5EF4-FFF2-40B4-BE49-F238E27FC236}">
              <a16:creationId xmlns:a16="http://schemas.microsoft.com/office/drawing/2014/main" id="{00000000-0008-0000-1400-00001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9850" y="3238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180975</xdr:rowOff>
    </xdr:from>
    <xdr:to>
      <xdr:col>7</xdr:col>
      <xdr:colOff>9525</xdr:colOff>
      <xdr:row>2</xdr:row>
      <xdr:rowOff>26035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14975" y="2952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9525</xdr:colOff>
      <xdr:row>1</xdr:row>
      <xdr:rowOff>171450</xdr:rowOff>
    </xdr:from>
    <xdr:to>
      <xdr:col>8</xdr:col>
      <xdr:colOff>476250</xdr:colOff>
      <xdr:row>2</xdr:row>
      <xdr:rowOff>16510</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81775" y="285750"/>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438150</xdr:colOff>
      <xdr:row>1</xdr:row>
      <xdr:rowOff>180975</xdr:rowOff>
    </xdr:from>
    <xdr:to>
      <xdr:col>6</xdr:col>
      <xdr:colOff>1533525</xdr:colOff>
      <xdr:row>2</xdr:row>
      <xdr:rowOff>26035</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5925" y="2952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209550</xdr:rowOff>
    </xdr:from>
    <xdr:to>
      <xdr:col>7</xdr:col>
      <xdr:colOff>123825</xdr:colOff>
      <xdr:row>2</xdr:row>
      <xdr:rowOff>54610</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29275" y="323850"/>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590550</xdr:colOff>
      <xdr:row>1</xdr:row>
      <xdr:rowOff>190500</xdr:rowOff>
    </xdr:from>
    <xdr:to>
      <xdr:col>7</xdr:col>
      <xdr:colOff>142875</xdr:colOff>
      <xdr:row>2</xdr:row>
      <xdr:rowOff>35560</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04800"/>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561975</xdr:colOff>
      <xdr:row>1</xdr:row>
      <xdr:rowOff>257175</xdr:rowOff>
    </xdr:from>
    <xdr:to>
      <xdr:col>7</xdr:col>
      <xdr:colOff>114300</xdr:colOff>
      <xdr:row>2</xdr:row>
      <xdr:rowOff>102235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714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295275"/>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5</xdr:col>
      <xdr:colOff>542925</xdr:colOff>
      <xdr:row>1</xdr:row>
      <xdr:rowOff>152400</xdr:rowOff>
    </xdr:from>
    <xdr:to>
      <xdr:col>7</xdr:col>
      <xdr:colOff>95250</xdr:colOff>
      <xdr:row>1</xdr:row>
      <xdr:rowOff>616585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0700" y="266700"/>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1809750</xdr:colOff>
      <xdr:row>1</xdr:row>
      <xdr:rowOff>345280</xdr:rowOff>
    </xdr:from>
    <xdr:to>
      <xdr:col>9</xdr:col>
      <xdr:colOff>4419600</xdr:colOff>
      <xdr:row>3</xdr:row>
      <xdr:rowOff>106996</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02125" y="452436"/>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180975</xdr:rowOff>
    </xdr:from>
    <xdr:to>
      <xdr:col>7</xdr:col>
      <xdr:colOff>76200</xdr:colOff>
      <xdr:row>2</xdr:row>
      <xdr:rowOff>26035</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1650" y="295275"/>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476250</xdr:colOff>
      <xdr:row>1</xdr:row>
      <xdr:rowOff>161925</xdr:rowOff>
    </xdr:from>
    <xdr:to>
      <xdr:col>7</xdr:col>
      <xdr:colOff>28575</xdr:colOff>
      <xdr:row>2</xdr:row>
      <xdr:rowOff>6985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1200" y="276225"/>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F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F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F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F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F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F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F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F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F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F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F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F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F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F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F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F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F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F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F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F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F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F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F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F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F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F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F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F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F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F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F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F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F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F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F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F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F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F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F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F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F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F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F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F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F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F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F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F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F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F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F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F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F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F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F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F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F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F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F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F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F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F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F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F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F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F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F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F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F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F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F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F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F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F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F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F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F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F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F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F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F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F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F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F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F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F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F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F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F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F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F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F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1F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F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F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F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F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F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F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F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F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F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F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F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F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F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F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F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F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F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F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F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F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F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F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F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F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F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F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F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F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F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F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F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F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F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F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F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F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1F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1F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1F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1F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1F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1F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1F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1F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1F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1F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1F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1F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1F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1F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1F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1F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1F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1F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1F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1F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1F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1F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1F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1F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1F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1F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1F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1F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1F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1F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1F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1F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1F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1F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1F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1F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1F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1F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1F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1F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1F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1F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1F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1F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1F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1F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1F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1F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1F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1F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1F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1F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1F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1F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1F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1F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1F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1F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1F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1F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1F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1F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1F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1F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1F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1F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161925</xdr:colOff>
      <xdr:row>1</xdr:row>
      <xdr:rowOff>95250</xdr:rowOff>
    </xdr:from>
    <xdr:to>
      <xdr:col>9</xdr:col>
      <xdr:colOff>28575</xdr:colOff>
      <xdr:row>1</xdr:row>
      <xdr:rowOff>559435</xdr:rowOff>
    </xdr:to>
    <xdr:pic>
      <xdr:nvPicPr>
        <xdr:cNvPr id="352" name="Picture 2">
          <a:extLst>
            <a:ext uri="{FF2B5EF4-FFF2-40B4-BE49-F238E27FC236}">
              <a16:creationId xmlns:a16="http://schemas.microsoft.com/office/drawing/2014/main" id="{00000000-0008-0000-1F00-000060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4175" y="209550"/>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0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0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0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0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0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0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0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0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0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0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0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0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0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0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0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0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0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0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0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0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0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0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0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0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0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0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0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0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0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0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0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0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0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0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0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0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0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0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0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0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0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0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0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0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0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0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0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0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0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0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0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0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0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0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0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0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0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0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0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0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0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0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0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0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0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0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0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0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0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0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0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0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0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0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0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0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0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0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0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0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0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0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0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0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0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0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0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0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0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0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0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0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0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0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0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0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0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0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0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0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0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0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0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0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0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0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0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0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0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0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0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0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0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0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0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0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0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0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0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0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0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0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0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0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0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0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0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0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0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0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0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0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0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0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0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0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0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0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0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0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0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0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0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0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0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0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0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0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0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0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0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0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0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0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0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0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0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0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0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0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0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0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0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0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0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0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0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0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0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0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0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0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0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0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0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0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0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0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0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0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0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0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0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0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0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0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0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0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0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0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0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0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0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0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0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0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0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0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0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0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0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0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0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0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0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0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0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0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0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0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0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0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0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0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0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0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0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0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0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0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0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0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0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0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0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0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0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0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0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0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0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0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0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0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0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0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0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0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0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0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0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0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0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0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0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0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0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0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0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0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0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0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0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0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0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0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0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0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0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0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0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0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0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0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0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0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0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0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0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0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0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0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0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0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0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0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0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0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0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0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0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0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0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0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0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0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0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0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0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0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0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0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0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0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0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0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0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0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0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0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0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0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0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0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0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0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0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0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0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0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0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0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0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0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0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0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0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0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0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0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0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0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0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0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0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0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0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0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0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0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0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0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0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485775</xdr:colOff>
      <xdr:row>1</xdr:row>
      <xdr:rowOff>123825</xdr:rowOff>
    </xdr:from>
    <xdr:to>
      <xdr:col>7</xdr:col>
      <xdr:colOff>38100</xdr:colOff>
      <xdr:row>1</xdr:row>
      <xdr:rowOff>588010</xdr:rowOff>
    </xdr:to>
    <xdr:pic>
      <xdr:nvPicPr>
        <xdr:cNvPr id="424" name="Picture 2">
          <a:extLst>
            <a:ext uri="{FF2B5EF4-FFF2-40B4-BE49-F238E27FC236}">
              <a16:creationId xmlns:a16="http://schemas.microsoft.com/office/drawing/2014/main" id="{00000000-0008-0000-2000-0000A8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9350" y="238125"/>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1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1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1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1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1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1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1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1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1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1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1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1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1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1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1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1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1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1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1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1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1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1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1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1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1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1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1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1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1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1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1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1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1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1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1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1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1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1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1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1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1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1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1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1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1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1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1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1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1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1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1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1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1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1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1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1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1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1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1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1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1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1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1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1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1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1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1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1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1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1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1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1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1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1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1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1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1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1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1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1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1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1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1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1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1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1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1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1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1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1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1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1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1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1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1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1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1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1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1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1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1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1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1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1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1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1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1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1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1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1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1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1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1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1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1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1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1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1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1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1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1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1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1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1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1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1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1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1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1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1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1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1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1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1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1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1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1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1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1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1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1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1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1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1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1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1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1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1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1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1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1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1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1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1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1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1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1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1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1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1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1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1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1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1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1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1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1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1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1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1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1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1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1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1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1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1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1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1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1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1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1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1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1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1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1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1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1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1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1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1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1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1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1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1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1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1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1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1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1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1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1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1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1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1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1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1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1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1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1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1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1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1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1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1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1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1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1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1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1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1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1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1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1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1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1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1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1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1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1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1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1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1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1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1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1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1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1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1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1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1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1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1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1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1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1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1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1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1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1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1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1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1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1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1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1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1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1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1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1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1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1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1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1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1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1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1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1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1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1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1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1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1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1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1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1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1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1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1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1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1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1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1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1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1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1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1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1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1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1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1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1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1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1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1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1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1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1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1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1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1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1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1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1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1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1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1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1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1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1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1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1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1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1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1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1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1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1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1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1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1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1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485775</xdr:colOff>
      <xdr:row>1</xdr:row>
      <xdr:rowOff>152400</xdr:rowOff>
    </xdr:from>
    <xdr:to>
      <xdr:col>7</xdr:col>
      <xdr:colOff>38100</xdr:colOff>
      <xdr:row>1</xdr:row>
      <xdr:rowOff>616585</xdr:rowOff>
    </xdr:to>
    <xdr:pic>
      <xdr:nvPicPr>
        <xdr:cNvPr id="417" name="Picture 2">
          <a:extLst>
            <a:ext uri="{FF2B5EF4-FFF2-40B4-BE49-F238E27FC236}">
              <a16:creationId xmlns:a16="http://schemas.microsoft.com/office/drawing/2014/main" id="{00000000-0008-0000-2100-0000A1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266700"/>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0" y="295275"/>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1143000</xdr:colOff>
      <xdr:row>1</xdr:row>
      <xdr:rowOff>133350</xdr:rowOff>
    </xdr:from>
    <xdr:to>
      <xdr:col>8</xdr:col>
      <xdr:colOff>95250</xdr:colOff>
      <xdr:row>1</xdr:row>
      <xdr:rowOff>597535</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247650"/>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561975</xdr:colOff>
      <xdr:row>1</xdr:row>
      <xdr:rowOff>161925</xdr:rowOff>
    </xdr:from>
    <xdr:to>
      <xdr:col>7</xdr:col>
      <xdr:colOff>114300</xdr:colOff>
      <xdr:row>2</xdr:row>
      <xdr:rowOff>6985</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05475" y="27622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514350</xdr:colOff>
      <xdr:row>1</xdr:row>
      <xdr:rowOff>47625</xdr:rowOff>
    </xdr:from>
    <xdr:to>
      <xdr:col>7</xdr:col>
      <xdr:colOff>0</xdr:colOff>
      <xdr:row>2</xdr:row>
      <xdr:rowOff>166021</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0" y="16192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5</xdr:col>
      <xdr:colOff>533400</xdr:colOff>
      <xdr:row>1</xdr:row>
      <xdr:rowOff>19050</xdr:rowOff>
    </xdr:from>
    <xdr:to>
      <xdr:col>7</xdr:col>
      <xdr:colOff>19050</xdr:colOff>
      <xdr:row>2</xdr:row>
      <xdr:rowOff>137446</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6900"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1781609</xdr:colOff>
      <xdr:row>1</xdr:row>
      <xdr:rowOff>95250</xdr:rowOff>
    </xdr:from>
    <xdr:to>
      <xdr:col>5</xdr:col>
      <xdr:colOff>4324784</xdr:colOff>
      <xdr:row>4</xdr:row>
      <xdr:rowOff>23146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984" y="202406"/>
          <a:ext cx="2543175" cy="7375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581025</xdr:colOff>
      <xdr:row>0</xdr:row>
      <xdr:rowOff>104775</xdr:rowOff>
    </xdr:from>
    <xdr:to>
      <xdr:col>7</xdr:col>
      <xdr:colOff>295274</xdr:colOff>
      <xdr:row>2</xdr:row>
      <xdr:rowOff>213265</xdr:rowOff>
    </xdr:to>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104775"/>
          <a:ext cx="2771774" cy="803815"/>
        </a:xfrm>
        <a:prstGeom prst="rect">
          <a:avLst/>
        </a:prstGeom>
      </xdr:spPr>
    </xdr:pic>
    <xdr:clientData/>
  </xdr:two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7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5</xdr:col>
      <xdr:colOff>695325</xdr:colOff>
      <xdr:row>1</xdr:row>
      <xdr:rowOff>85725</xdr:rowOff>
    </xdr:from>
    <xdr:to>
      <xdr:col>7</xdr:col>
      <xdr:colOff>228600</xdr:colOff>
      <xdr:row>1</xdr:row>
      <xdr:rowOff>549910</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7375" y="200025"/>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447675</xdr:colOff>
      <xdr:row>1</xdr:row>
      <xdr:rowOff>47625</xdr:rowOff>
    </xdr:from>
    <xdr:to>
      <xdr:col>13</xdr:col>
      <xdr:colOff>9525</xdr:colOff>
      <xdr:row>1</xdr:row>
      <xdr:rowOff>511810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4675" y="1619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1247775</xdr:colOff>
      <xdr:row>1</xdr:row>
      <xdr:rowOff>133350</xdr:rowOff>
    </xdr:from>
    <xdr:to>
      <xdr:col>7</xdr:col>
      <xdr:colOff>28575</xdr:colOff>
      <xdr:row>1</xdr:row>
      <xdr:rowOff>597535</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2975" y="18097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12</xdr:col>
      <xdr:colOff>295275</xdr:colOff>
      <xdr:row>1</xdr:row>
      <xdr:rowOff>95250</xdr:rowOff>
    </xdr:from>
    <xdr:to>
      <xdr:col>14</xdr:col>
      <xdr:colOff>762000</xdr:colOff>
      <xdr:row>1</xdr:row>
      <xdr:rowOff>559435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85725</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104</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103</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64</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107</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47</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16510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219075</xdr:colOff>
      <xdr:row>1</xdr:row>
      <xdr:rowOff>597535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85725</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85725</xdr:colOff>
      <xdr:row>1</xdr:row>
      <xdr:rowOff>133350</xdr:rowOff>
    </xdr:from>
    <xdr:to>
      <xdr:col>15</xdr:col>
      <xdr:colOff>685800</xdr:colOff>
      <xdr:row>2</xdr:row>
      <xdr:rowOff>73660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6075" y="190500"/>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54610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8</xdr:col>
      <xdr:colOff>314325</xdr:colOff>
      <xdr:row>1</xdr:row>
      <xdr:rowOff>200025</xdr:rowOff>
    </xdr:from>
    <xdr:to>
      <xdr:col>8</xdr:col>
      <xdr:colOff>2924175</xdr:colOff>
      <xdr:row>2</xdr:row>
      <xdr:rowOff>16510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81975" y="257175"/>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66</xdr:row>
      <xdr:rowOff>0</xdr:rowOff>
    </xdr:from>
    <xdr:to>
      <xdr:col>6</xdr:col>
      <xdr:colOff>1</xdr:colOff>
      <xdr:row>72</xdr:row>
      <xdr:rowOff>66675</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3705225" y="20497800"/>
          <a:ext cx="9526" cy="1809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1228725</xdr:colOff>
      <xdr:row>1</xdr:row>
      <xdr:rowOff>171450</xdr:rowOff>
    </xdr:from>
    <xdr:to>
      <xdr:col>8</xdr:col>
      <xdr:colOff>2181225</xdr:colOff>
      <xdr:row>1</xdr:row>
      <xdr:rowOff>635635</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72300" y="27622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0</xdr:colOff>
      <xdr:row>4</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10</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213</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0</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0</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152400</xdr:colOff>
      <xdr:row>0</xdr:row>
      <xdr:rowOff>180975</xdr:rowOff>
    </xdr:from>
    <xdr:to>
      <xdr:col>7</xdr:col>
      <xdr:colOff>476250</xdr:colOff>
      <xdr:row>1</xdr:row>
      <xdr:rowOff>6985</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3667125" y="18097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542925</xdr:colOff>
      <xdr:row>1</xdr:row>
      <xdr:rowOff>133350</xdr:rowOff>
    </xdr:from>
    <xdr:to>
      <xdr:col>11</xdr:col>
      <xdr:colOff>0</xdr:colOff>
      <xdr:row>1</xdr:row>
      <xdr:rowOff>597535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0550" y="295275"/>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19050</xdr:colOff>
      <xdr:row>1</xdr:row>
      <xdr:rowOff>171450</xdr:rowOff>
    </xdr:from>
    <xdr:to>
      <xdr:col>39</xdr:col>
      <xdr:colOff>438150</xdr:colOff>
      <xdr:row>2</xdr:row>
      <xdr:rowOff>16510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58675" y="276225"/>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37</xdr:col>
      <xdr:colOff>328083</xdr:colOff>
      <xdr:row>1</xdr:row>
      <xdr:rowOff>179917</xdr:rowOff>
    </xdr:from>
    <xdr:to>
      <xdr:col>40</xdr:col>
      <xdr:colOff>651933</xdr:colOff>
      <xdr:row>2</xdr:row>
      <xdr:rowOff>40852</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61583" y="285750"/>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123265</xdr:rowOff>
    </xdr:from>
    <xdr:to>
      <xdr:col>13</xdr:col>
      <xdr:colOff>615203</xdr:colOff>
      <xdr:row>2</xdr:row>
      <xdr:rowOff>15950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77" y="212912"/>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FC85D-144F-494B-99A2-2942799818F5}">
  <dimension ref="A1:E52"/>
  <sheetViews>
    <sheetView showGridLines="0" tabSelected="1" zoomScaleNormal="100" workbookViewId="0">
      <pane ySplit="4" topLeftCell="A5" activePane="bottomLeft" state="frozen"/>
      <selection pane="bottomLeft" activeCell="D11" sqref="D11"/>
    </sheetView>
  </sheetViews>
  <sheetFormatPr baseColWidth="10" defaultColWidth="11.42578125" defaultRowHeight="14.25" x14ac:dyDescent="0.2"/>
  <cols>
    <col min="1" max="1" width="1.7109375" style="31" customWidth="1"/>
    <col min="2" max="2" width="2.7109375" style="31" customWidth="1"/>
    <col min="3" max="3" width="34.85546875" style="31" customWidth="1"/>
    <col min="4" max="4" width="34.7109375" style="31" customWidth="1"/>
    <col min="5" max="5" width="147.140625" style="687" customWidth="1"/>
    <col min="6" max="7" width="11.42578125" style="31"/>
    <col min="8" max="8" width="13" style="31" customWidth="1"/>
    <col min="9" max="16384" width="11.42578125" style="31"/>
  </cols>
  <sheetData>
    <row r="1" spans="1:5" ht="8.25" customHeight="1" x14ac:dyDescent="0.2">
      <c r="A1" s="58"/>
    </row>
    <row r="2" spans="1:5" ht="48.75" customHeight="1" x14ac:dyDescent="0.2">
      <c r="B2" s="881" t="s">
        <v>1560</v>
      </c>
      <c r="C2" s="881"/>
      <c r="D2" s="881"/>
      <c r="E2" s="881"/>
    </row>
    <row r="3" spans="1:5" ht="11.25" customHeight="1" x14ac:dyDescent="0.25">
      <c r="B3" s="43"/>
      <c r="C3" s="42"/>
      <c r="D3" s="42"/>
      <c r="E3" s="53"/>
    </row>
    <row r="4" spans="1:5" ht="30" customHeight="1" x14ac:dyDescent="0.2">
      <c r="B4" s="882" t="s">
        <v>2588</v>
      </c>
      <c r="C4" s="883"/>
      <c r="D4" s="697" t="s">
        <v>2589</v>
      </c>
      <c r="E4" s="698" t="s">
        <v>2085</v>
      </c>
    </row>
    <row r="5" spans="1:5" ht="30" customHeight="1" x14ac:dyDescent="0.2">
      <c r="B5" s="683"/>
      <c r="C5" s="837" t="s">
        <v>227</v>
      </c>
      <c r="D5" s="838" t="s">
        <v>2590</v>
      </c>
      <c r="E5" s="684" t="s">
        <v>2319</v>
      </c>
    </row>
    <row r="6" spans="1:5" ht="30" customHeight="1" x14ac:dyDescent="0.2">
      <c r="B6" s="683"/>
      <c r="C6" s="837" t="s">
        <v>521</v>
      </c>
      <c r="D6" s="838" t="s">
        <v>2591</v>
      </c>
      <c r="E6" s="684" t="s">
        <v>2099</v>
      </c>
    </row>
    <row r="7" spans="1:5" ht="30" customHeight="1" x14ac:dyDescent="0.2">
      <c r="B7" s="683"/>
      <c r="C7" s="837" t="s">
        <v>520</v>
      </c>
      <c r="D7" s="838" t="s">
        <v>2592</v>
      </c>
      <c r="E7" s="867" t="s">
        <v>2352</v>
      </c>
    </row>
    <row r="8" spans="1:5" ht="30" customHeight="1" x14ac:dyDescent="0.2">
      <c r="B8" s="269"/>
      <c r="C8" s="701" t="s">
        <v>3024</v>
      </c>
      <c r="D8" s="785" t="s">
        <v>2593</v>
      </c>
      <c r="E8" s="270" t="s">
        <v>2100</v>
      </c>
    </row>
    <row r="9" spans="1:5" ht="30" customHeight="1" x14ac:dyDescent="0.2">
      <c r="B9" s="683"/>
      <c r="C9" s="837" t="s">
        <v>1281</v>
      </c>
      <c r="D9" s="838" t="s">
        <v>1281</v>
      </c>
      <c r="E9" s="684" t="s">
        <v>2101</v>
      </c>
    </row>
    <row r="10" spans="1:5" ht="30" customHeight="1" x14ac:dyDescent="0.2">
      <c r="B10" s="793"/>
      <c r="C10" s="837" t="s">
        <v>1208</v>
      </c>
      <c r="D10" s="838" t="s">
        <v>2594</v>
      </c>
      <c r="E10" s="669" t="s">
        <v>2428</v>
      </c>
    </row>
    <row r="11" spans="1:5" ht="30" customHeight="1" x14ac:dyDescent="0.2">
      <c r="B11" s="683"/>
      <c r="C11" s="837" t="s">
        <v>1318</v>
      </c>
      <c r="D11" s="838" t="s">
        <v>2595</v>
      </c>
      <c r="E11" s="669" t="s">
        <v>3023</v>
      </c>
    </row>
    <row r="12" spans="1:5" ht="30" customHeight="1" x14ac:dyDescent="0.2">
      <c r="B12" s="683"/>
      <c r="C12" s="837" t="s">
        <v>567</v>
      </c>
      <c r="D12" s="838" t="s">
        <v>2596</v>
      </c>
      <c r="E12" s="669" t="s">
        <v>3126</v>
      </c>
    </row>
    <row r="13" spans="1:5" ht="30" customHeight="1" x14ac:dyDescent="0.2">
      <c r="B13" s="269"/>
      <c r="C13" s="701" t="s">
        <v>568</v>
      </c>
      <c r="D13" s="785" t="s">
        <v>2597</v>
      </c>
      <c r="E13" s="270" t="s">
        <v>3127</v>
      </c>
    </row>
    <row r="14" spans="1:5" ht="30" customHeight="1" x14ac:dyDescent="0.2">
      <c r="B14" s="269"/>
      <c r="C14" s="701" t="s">
        <v>569</v>
      </c>
      <c r="D14" s="785" t="s">
        <v>2598</v>
      </c>
      <c r="E14" s="653" t="s">
        <v>3128</v>
      </c>
    </row>
    <row r="15" spans="1:5" ht="30" customHeight="1" x14ac:dyDescent="0.2">
      <c r="B15" s="683"/>
      <c r="C15" s="837" t="s">
        <v>2690</v>
      </c>
      <c r="D15" s="838" t="s">
        <v>2689</v>
      </c>
      <c r="E15" s="671" t="s">
        <v>3129</v>
      </c>
    </row>
    <row r="16" spans="1:5" ht="30" customHeight="1" x14ac:dyDescent="0.2">
      <c r="B16" s="269"/>
      <c r="C16" s="701" t="s">
        <v>2396</v>
      </c>
      <c r="D16" s="785" t="s">
        <v>2599</v>
      </c>
      <c r="E16" s="667" t="s">
        <v>3130</v>
      </c>
    </row>
    <row r="17" spans="2:5" ht="30" customHeight="1" x14ac:dyDescent="0.2">
      <c r="B17" s="699"/>
      <c r="C17" s="700" t="s">
        <v>2397</v>
      </c>
      <c r="D17" s="784" t="s">
        <v>2600</v>
      </c>
      <c r="E17" s="667" t="s">
        <v>3131</v>
      </c>
    </row>
    <row r="18" spans="2:5" ht="30" customHeight="1" x14ac:dyDescent="0.2">
      <c r="B18" s="699"/>
      <c r="C18" s="700" t="s">
        <v>2398</v>
      </c>
      <c r="D18" s="784" t="s">
        <v>2601</v>
      </c>
      <c r="E18" s="667" t="s">
        <v>3133</v>
      </c>
    </row>
    <row r="19" spans="2:5" ht="30" customHeight="1" x14ac:dyDescent="0.2">
      <c r="B19" s="683"/>
      <c r="C19" s="837" t="s">
        <v>2399</v>
      </c>
      <c r="D19" s="838" t="s">
        <v>2602</v>
      </c>
      <c r="E19" s="671" t="s">
        <v>3132</v>
      </c>
    </row>
    <row r="20" spans="2:5" ht="30" customHeight="1" x14ac:dyDescent="0.2">
      <c r="B20" s="683"/>
      <c r="C20" s="837" t="s">
        <v>2465</v>
      </c>
      <c r="D20" s="838" t="s">
        <v>2603</v>
      </c>
      <c r="E20" s="671" t="s">
        <v>3134</v>
      </c>
    </row>
    <row r="21" spans="2:5" ht="30" customHeight="1" x14ac:dyDescent="0.2">
      <c r="B21" s="269"/>
      <c r="C21" s="700" t="s">
        <v>2464</v>
      </c>
      <c r="D21" s="784" t="s">
        <v>2604</v>
      </c>
      <c r="E21" s="270" t="s">
        <v>3137</v>
      </c>
    </row>
    <row r="22" spans="2:5" ht="30" customHeight="1" x14ac:dyDescent="0.2">
      <c r="B22" s="269"/>
      <c r="C22" s="700" t="s">
        <v>2463</v>
      </c>
      <c r="D22" s="784" t="s">
        <v>2605</v>
      </c>
      <c r="E22" s="470" t="s">
        <v>3138</v>
      </c>
    </row>
    <row r="23" spans="2:5" ht="30" customHeight="1" x14ac:dyDescent="0.2">
      <c r="B23" s="269"/>
      <c r="C23" s="700" t="s">
        <v>2462</v>
      </c>
      <c r="D23" s="784" t="s">
        <v>2606</v>
      </c>
      <c r="E23" s="270" t="s">
        <v>3139</v>
      </c>
    </row>
    <row r="24" spans="2:5" ht="30" customHeight="1" x14ac:dyDescent="0.2">
      <c r="B24" s="269"/>
      <c r="C24" s="700" t="s">
        <v>2461</v>
      </c>
      <c r="D24" s="784" t="s">
        <v>2607</v>
      </c>
      <c r="E24" s="470" t="s">
        <v>3140</v>
      </c>
    </row>
    <row r="25" spans="2:5" ht="30" customHeight="1" x14ac:dyDescent="0.2">
      <c r="B25" s="269"/>
      <c r="C25" s="700" t="s">
        <v>2460</v>
      </c>
      <c r="D25" s="784" t="s">
        <v>2608</v>
      </c>
      <c r="E25" s="470" t="s">
        <v>3141</v>
      </c>
    </row>
    <row r="26" spans="2:5" ht="30" customHeight="1" x14ac:dyDescent="0.2">
      <c r="B26" s="269"/>
      <c r="C26" s="700" t="s">
        <v>2459</v>
      </c>
      <c r="D26" s="784" t="s">
        <v>2609</v>
      </c>
      <c r="E26" s="470" t="s">
        <v>3142</v>
      </c>
    </row>
    <row r="27" spans="2:5" ht="30" customHeight="1" x14ac:dyDescent="0.2">
      <c r="B27" s="269"/>
      <c r="C27" s="700" t="s">
        <v>2458</v>
      </c>
      <c r="D27" s="784" t="s">
        <v>2610</v>
      </c>
      <c r="E27" s="470" t="s">
        <v>3143</v>
      </c>
    </row>
    <row r="28" spans="2:5" ht="30" customHeight="1" x14ac:dyDescent="0.2">
      <c r="B28" s="269"/>
      <c r="C28" s="700" t="s">
        <v>2457</v>
      </c>
      <c r="D28" s="784" t="s">
        <v>2611</v>
      </c>
      <c r="E28" s="270" t="s">
        <v>3144</v>
      </c>
    </row>
    <row r="29" spans="2:5" ht="30" customHeight="1" x14ac:dyDescent="0.2">
      <c r="B29" s="269"/>
      <c r="C29" s="700" t="s">
        <v>2456</v>
      </c>
      <c r="D29" s="784" t="s">
        <v>2612</v>
      </c>
      <c r="E29" s="667" t="s">
        <v>3145</v>
      </c>
    </row>
    <row r="30" spans="2:5" ht="30" customHeight="1" x14ac:dyDescent="0.2">
      <c r="B30" s="269"/>
      <c r="C30" s="700" t="s">
        <v>2455</v>
      </c>
      <c r="D30" s="784" t="s">
        <v>2613</v>
      </c>
      <c r="E30" s="470" t="s">
        <v>3146</v>
      </c>
    </row>
    <row r="31" spans="2:5" ht="30" customHeight="1" x14ac:dyDescent="0.2">
      <c r="B31" s="269"/>
      <c r="C31" s="700" t="s">
        <v>2454</v>
      </c>
      <c r="D31" s="784" t="s">
        <v>2614</v>
      </c>
      <c r="E31" s="470" t="s">
        <v>3147</v>
      </c>
    </row>
    <row r="32" spans="2:5" ht="30" customHeight="1" x14ac:dyDescent="0.2">
      <c r="B32" s="699"/>
      <c r="C32" s="700" t="s">
        <v>2450</v>
      </c>
      <c r="D32" s="784" t="s">
        <v>2615</v>
      </c>
      <c r="E32" s="870" t="s">
        <v>3148</v>
      </c>
    </row>
    <row r="33" spans="2:5" ht="30" customHeight="1" x14ac:dyDescent="0.2">
      <c r="B33" s="683"/>
      <c r="C33" s="837" t="s">
        <v>2449</v>
      </c>
      <c r="D33" s="838" t="s">
        <v>2616</v>
      </c>
      <c r="E33" s="669" t="s">
        <v>3149</v>
      </c>
    </row>
    <row r="34" spans="2:5" ht="30" customHeight="1" x14ac:dyDescent="0.2">
      <c r="B34" s="699"/>
      <c r="C34" s="700" t="s">
        <v>2447</v>
      </c>
      <c r="D34" s="784" t="s">
        <v>2617</v>
      </c>
      <c r="E34" s="870" t="s">
        <v>3155</v>
      </c>
    </row>
    <row r="35" spans="2:5" ht="30" customHeight="1" x14ac:dyDescent="0.2">
      <c r="B35" s="699"/>
      <c r="C35" s="700" t="s">
        <v>2448</v>
      </c>
      <c r="D35" s="784" t="s">
        <v>2618</v>
      </c>
      <c r="E35" s="870" t="s">
        <v>3156</v>
      </c>
    </row>
    <row r="36" spans="2:5" ht="30" customHeight="1" x14ac:dyDescent="0.2">
      <c r="B36" s="269"/>
      <c r="C36" s="700" t="s">
        <v>2453</v>
      </c>
      <c r="D36" s="784" t="s">
        <v>2619</v>
      </c>
      <c r="E36" s="470" t="s">
        <v>3150</v>
      </c>
    </row>
    <row r="37" spans="2:5" ht="30" customHeight="1" x14ac:dyDescent="0.2">
      <c r="B37" s="269"/>
      <c r="C37" s="700" t="s">
        <v>2452</v>
      </c>
      <c r="D37" s="784" t="s">
        <v>2620</v>
      </c>
      <c r="E37" s="470" t="s">
        <v>3151</v>
      </c>
    </row>
    <row r="38" spans="2:5" ht="30" customHeight="1" x14ac:dyDescent="0.2">
      <c r="B38" s="269"/>
      <c r="C38" s="700" t="s">
        <v>2451</v>
      </c>
      <c r="D38" s="784" t="s">
        <v>2621</v>
      </c>
      <c r="E38" s="470" t="s">
        <v>3152</v>
      </c>
    </row>
    <row r="39" spans="2:5" ht="30" customHeight="1" x14ac:dyDescent="0.2">
      <c r="B39" s="683"/>
      <c r="C39" s="837" t="s">
        <v>3055</v>
      </c>
      <c r="D39" s="838" t="s">
        <v>2622</v>
      </c>
      <c r="E39" s="669" t="s">
        <v>3153</v>
      </c>
    </row>
    <row r="40" spans="2:5" ht="30" customHeight="1" x14ac:dyDescent="0.2">
      <c r="B40" s="269"/>
      <c r="C40" s="700" t="s">
        <v>1433</v>
      </c>
      <c r="D40" s="784" t="s">
        <v>2623</v>
      </c>
      <c r="E40" s="653" t="s">
        <v>2349</v>
      </c>
    </row>
    <row r="41" spans="2:5" ht="30" customHeight="1" x14ac:dyDescent="0.2">
      <c r="B41" s="699"/>
      <c r="C41" s="700" t="s">
        <v>1365</v>
      </c>
      <c r="D41" s="784" t="s">
        <v>2624</v>
      </c>
      <c r="E41" s="653" t="s">
        <v>2139</v>
      </c>
    </row>
    <row r="42" spans="2:5" ht="30" customHeight="1" x14ac:dyDescent="0.2">
      <c r="B42" s="269"/>
      <c r="C42" s="701" t="s">
        <v>1269</v>
      </c>
      <c r="D42" s="785" t="s">
        <v>2625</v>
      </c>
      <c r="E42" s="270" t="s">
        <v>2102</v>
      </c>
    </row>
    <row r="43" spans="2:5" ht="30" customHeight="1" x14ac:dyDescent="0.2">
      <c r="B43" s="683"/>
      <c r="C43" s="837" t="s">
        <v>1271</v>
      </c>
      <c r="D43" s="838" t="s">
        <v>2626</v>
      </c>
      <c r="E43" s="867" t="s">
        <v>2146</v>
      </c>
    </row>
    <row r="44" spans="2:5" ht="30" customHeight="1" x14ac:dyDescent="0.2">
      <c r="B44" s="699"/>
      <c r="C44" s="700" t="s">
        <v>3025</v>
      </c>
      <c r="D44" s="784" t="s">
        <v>2627</v>
      </c>
      <c r="E44" s="470" t="s">
        <v>2103</v>
      </c>
    </row>
    <row r="45" spans="2:5" ht="30" customHeight="1" x14ac:dyDescent="0.2">
      <c r="B45" s="269"/>
      <c r="C45" s="701" t="s">
        <v>1366</v>
      </c>
      <c r="D45" s="785" t="s">
        <v>1366</v>
      </c>
      <c r="E45" s="270" t="s">
        <v>2104</v>
      </c>
    </row>
    <row r="46" spans="2:5" ht="30" customHeight="1" x14ac:dyDescent="0.2">
      <c r="B46" s="269"/>
      <c r="C46" s="701" t="s">
        <v>1367</v>
      </c>
      <c r="D46" s="785" t="s">
        <v>2628</v>
      </c>
      <c r="E46" s="270" t="s">
        <v>2105</v>
      </c>
    </row>
    <row r="47" spans="2:5" ht="30" customHeight="1" x14ac:dyDescent="0.2">
      <c r="B47" s="269"/>
      <c r="C47" s="701" t="s">
        <v>2106</v>
      </c>
      <c r="D47" s="785" t="s">
        <v>2629</v>
      </c>
      <c r="E47" s="270" t="s">
        <v>2350</v>
      </c>
    </row>
    <row r="49" spans="2:5" ht="30" customHeight="1" x14ac:dyDescent="0.2">
      <c r="B49" s="882" t="s">
        <v>2108</v>
      </c>
      <c r="C49" s="884"/>
      <c r="D49" s="884"/>
      <c r="E49" s="883"/>
    </row>
    <row r="50" spans="2:5" ht="30" customHeight="1" x14ac:dyDescent="0.2">
      <c r="B50" s="269"/>
      <c r="C50" s="701" t="s">
        <v>87</v>
      </c>
      <c r="D50" s="785" t="s">
        <v>2630</v>
      </c>
      <c r="E50" s="270" t="s">
        <v>2107</v>
      </c>
    </row>
    <row r="52" spans="2:5" ht="30" customHeight="1" x14ac:dyDescent="0.2">
      <c r="B52" s="885" t="s">
        <v>2148</v>
      </c>
      <c r="C52" s="886"/>
      <c r="D52" s="886"/>
      <c r="E52" s="886"/>
    </row>
  </sheetData>
  <sheetProtection algorithmName="SHA-512" hashValue="cRXFANtrcwodymdPCvhI5nn21Rsm7br1M5shS5ve2rPazEB3VijqRytJwoV60aFyO3OMI7hlOBhbbi4xBIZYqw==" saltValue="6gnw+Zr5EnuUpzemaTGHgg==" spinCount="100000" sheet="1" selectLockedCells="1"/>
  <mergeCells count="4">
    <mergeCell ref="B2:E2"/>
    <mergeCell ref="B4:C4"/>
    <mergeCell ref="B49:E49"/>
    <mergeCell ref="B52:E52"/>
  </mergeCells>
  <hyperlinks>
    <hyperlink ref="C7" location="Primärfallarten!A1" display="Primärfallarten" xr:uid="{F9A594C1-4705-49D9-98D8-1A4786839952}"/>
    <hyperlink ref="C5" location="'Datenfelder-XML'!A1" display="Datenfelder-XML" xr:uid="{53325732-E98C-4A4A-9D04-B0D87FB4DD03}"/>
    <hyperlink ref="C6" location="Strukturval.!A1" display="Strukturval. " xr:uid="{68C3A27B-9375-4CE8-B7CF-F35B4CFFA543}"/>
    <hyperlink ref="C8" location="Gesamtbetracht.!A1" display="Gesamtbetracht" xr:uid="{021B03AA-5B47-4B98-B014-68C2379B790D}"/>
    <hyperlink ref="C10" location="KB_Basisdaten!A1" display="KB_Basisdaten" xr:uid="{89FA40C5-C712-4F19-AA2E-F132506F9046}"/>
    <hyperlink ref="C12" location="'KB-1 (Postop. Fallbespr.)'!A1" display="KB-1 (Postop. Fallbespr.)" xr:uid="{A11AE756-997A-451A-937A-A182A61D65D8}"/>
    <hyperlink ref="C13" location="'KB-2 (Präth. Fallbespr.)'!A1" display="KB-2 (Präth. Fallbespr.)" xr:uid="{DF99C455-CA4A-4CB7-A6FA-D891DA1DC449}"/>
    <hyperlink ref="C43" location="EQ_Ausprägungen!A1" display="EQ_Ausprägungen" xr:uid="{2CBD225B-0F0B-4FFE-AFF3-F307B6F96491}"/>
    <hyperlink ref="C41" location="'Kategorisierung EQ'!A1" display="Kategorisierung EQ" xr:uid="{B85445D1-FCDA-4CD2-8608-225F5E9FA8F6}"/>
    <hyperlink ref="C11" location="Auffälligkeiten!A1" display="Auffälligkeiten" xr:uid="{886433DE-12F3-423C-BB51-7DD79ED93831}"/>
    <hyperlink ref="C14" location="'KB-3 (Fallbespr. Rez.|Metas.)'!A1" display="KB-3 (Fallbespr. Rez./Metas.)" xr:uid="{0180FECA-A992-4336-821A-217A5E3D7BD0}"/>
    <hyperlink ref="C20" location="'KB-9 (First-line-Ther.)'!A1" display="KB-9 (First-line-Ther.) - früher KB-11" xr:uid="{D7AB575D-0289-4161-B133-08B3EA8F586E}"/>
    <hyperlink ref="C21" location="'KB-10 (Psychoonko.)'!A1" display="KB-10 (Psychoonko.) - früher KB-12" xr:uid="{3B709D88-6140-4629-9CC8-EFCD42C9C4A3}"/>
    <hyperlink ref="C23" location="'KB-11 (Sozialdienst)'!A1" display="KB-11 (Sozialdienst) - früher KB-13" xr:uid="{7085D397-1791-47A5-8E4B-94B7AB9E2256}"/>
    <hyperlink ref="C25" location="'KB-12 (Studien)'!A1" display="KB-12 (Studien) - früher KB-14" xr:uid="{894F62CB-A09F-4BE3-B8AA-1819A60A8DCA}"/>
    <hyperlink ref="C27" location="'KB-13 (histo. Sich.)'!A1" display="KB-13 (histo. Sich.) - früher KB-15" xr:uid="{827F3ABA-E871-45C6-97A2-F69BE76288CF}"/>
    <hyperlink ref="C28" location="'KB-14 (Primärfälle)'!A1" display="KB-14 (Primärfälle) - früher KB-16" xr:uid="{E9791142-4989-4D24-B154-50662F25A36C}"/>
    <hyperlink ref="C30" location="'KB-16 (BET bei pT1)'!A1" display="KB-16 (BET bei pT1) - früher KB-18" xr:uid="{5547F56C-6436-4BF6-B648-4BB2502D50EE}"/>
    <hyperlink ref="C31" location="'KB-17 (Mastektomien)'!A1" display="KB-17 (Mastektomien) - früher KB-19" xr:uid="{E6356EA7-2A15-47DD-BF56-DC11FE971BFD}"/>
    <hyperlink ref="C32" location="'KB-18 (LK-Entf.)'!A1" display="KB-18 (LK-Entf.) - früher KB-20" xr:uid="{00A9F426-4933-407A-8749-04D3C69C5E11}"/>
    <hyperlink ref="C33" location="'KB-19 (Nodalstatus)'!A1" display="KB-19 (Nodalstatus) - früher KB-21" xr:uid="{FA3475A4-8A93-4FFD-AAB3-903AD01A6F72}"/>
    <hyperlink ref="C34" location="'KB-20a (SLNE)'!A1" display="KB-20a (SLNE)" xr:uid="{553BC1FE-953D-47B0-90A7-A76D1BA447D3}"/>
    <hyperlink ref="C36" location="'KB-21 (Drathmark.)'!A1" display="KB-21 (Drathmark.)  - früher KB-23" xr:uid="{786BEB2A-D64E-4E0C-A3AF-1B5B4F48DF43}"/>
    <hyperlink ref="C38" location="'KB-22 (Revisionsop.)'!A1" display="KB-22 (Revisionsop)  - früher KB-24" xr:uid="{637A77A8-133E-4057-9587-4C13915078F2}"/>
    <hyperlink ref="C50" location="Länderkennung!A1" display="Länderkennung" xr:uid="{6843086B-DCA3-466E-B97E-7C0693A85C72}"/>
    <hyperlink ref="C42" location="EQ_Basisdaten!A1" display="EQ_Basisdaten" xr:uid="{4498727E-59CC-4781-9986-EF4AA920E57A}"/>
    <hyperlink ref="C45" location="'Kaplan-Meier (DFS)'!A1" display="Kaplan-Meier (DFS)" xr:uid="{CE2399D5-D72B-4124-A628-3F29D2E75175}"/>
    <hyperlink ref="C9" location="Filter!A1" display="Filter" xr:uid="{6E0F3FE8-5E6D-4FE4-8A60-255535A95C9F}"/>
    <hyperlink ref="C37" location="'KB-21b (Drathmark.)'!A1" display="KB-21b (Drathmark.)  - früher KB-23b" xr:uid="{CDF98D78-BA4D-41C6-8EAF-B10CC87F913F}"/>
    <hyperlink ref="C46" location="'Kaplan-Meier (OAS)'!A1" display="Kaplan-Meier (OAS)" xr:uid="{6B2A78A2-637E-4CEC-BAD8-EED41F7F201D}"/>
    <hyperlink ref="C44" location="KM_Filter!A1" display="KM_Filter" xr:uid="{0B606C7C-AAEE-4080-8531-56B8A00DFAA6}"/>
    <hyperlink ref="C47" location="Patientenprofil!A1" display="Patientenprofil" xr:uid="{E9A55348-EEB9-42E2-8D34-EBC5E3F86092}"/>
    <hyperlink ref="C29" location="'KB-15 (Anzahl Eingriffe R0)'!A1" display="KB-15 (Anzahl Eingriffe R0) - früher KB-17" xr:uid="{41BF6281-B946-481F-AF5E-948B6CE53E75}"/>
    <hyperlink ref="C19" location="'KB-8 (Trastuzumab)'!A1" display="KB-8 (Trastuzumab)" xr:uid="{B8173D6B-E2FB-4673-8409-F8C3B16917E3}"/>
    <hyperlink ref="C22" location="'KB-10b (Psychoonko.)'!A1" display="KB-10b (Psychoonko.) - früher KB-12b" xr:uid="{8A60A7C7-6B60-4FC3-AE07-1467EE826847}"/>
    <hyperlink ref="C24" location="'KB-11b (Sozialdienst)'!A1" display="KB-11b (Sozialdienst) - früher KB-13b" xr:uid="{EE243C1B-ACC1-4EAF-AFCE-249561489AAD}"/>
    <hyperlink ref="C26" location="'KB-12b (Studien)'!A1" display="KB-12b (Studien) - früher KB-14b" xr:uid="{0230C040-4AFD-447B-8D24-BA99FCBE116E}"/>
    <hyperlink ref="C40" location="'KB-Farblegende'!A1" display="KB-Farblegende" xr:uid="{F7567204-F05A-4A6E-AE1E-9CB4AF811FCD}"/>
    <hyperlink ref="C35" location="'KB-20b (SLNE)'!A1" display="KB-20b (SLNE)" xr:uid="{021E8FCE-F99F-4CEB-B0A3-2F5596771C13}"/>
    <hyperlink ref="C39" location="'KB-23 (Lymphabflussgebiet)'!A1" display="KB-23 (Lymphabflussgebiet)" xr:uid="{D3E08AFC-B245-49DA-8EE2-B7B3F86280A0}"/>
    <hyperlink ref="C15" location="'KB-4 (Rad. Invasiv)'!A1" display="KB 4 Rad. Invasiv)" xr:uid="{90FECCB4-34DC-4F6A-9565-D03C9C935E0A}"/>
    <hyperlink ref="C16" location="'KB-5 (Rad. DCIS)'!A1" display="KB-5 (Rad. DCIS)" xr:uid="{55175013-C559-4347-941D-5D13FE8BC164}"/>
    <hyperlink ref="C17" location="'KB-6 (Chem. N+)'!A1" display="KB-6 (Chem. N+)" xr:uid="{824F0F61-BDCF-4E6B-9151-705474780D92}"/>
    <hyperlink ref="C18" location="'KB-7 (Endokrine)'!A1" display="KB-7 (Endok.)" xr:uid="{4CD5AA4E-6F65-45C4-8FE5-5A47D3199873}"/>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N180"/>
  <sheetViews>
    <sheetView showGridLines="0" workbookViewId="0">
      <pane ySplit="5" topLeftCell="A6" activePane="bottomLeft" state="frozen"/>
      <selection pane="bottomLeft" activeCell="F10" sqref="F10"/>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8.85546875" customWidth="1"/>
    <col min="7" max="7" width="28.140625" customWidth="1"/>
    <col min="8" max="8" width="29.7109375" customWidth="1"/>
    <col min="9" max="9" width="29.140625" customWidth="1"/>
    <col min="10" max="10" width="5.7109375" customWidth="1"/>
    <col min="11" max="11" width="4.85546875" customWidth="1"/>
  </cols>
  <sheetData>
    <row r="1" spans="1:14" ht="3.75" customHeight="1" x14ac:dyDescent="0.25"/>
    <row r="2" spans="1:14" ht="48.75" customHeight="1" x14ac:dyDescent="0.25">
      <c r="B2" s="890" t="s">
        <v>1709</v>
      </c>
      <c r="C2" s="890"/>
      <c r="D2" s="890"/>
      <c r="E2" s="890"/>
      <c r="F2" s="890"/>
      <c r="G2" s="890"/>
      <c r="H2" s="890"/>
      <c r="I2" s="593"/>
      <c r="J2" s="45"/>
    </row>
    <row r="3" spans="1:14" s="3" customFormat="1" ht="20.100000000000001" customHeight="1" thickBot="1" x14ac:dyDescent="0.25">
      <c r="A3" s="4"/>
      <c r="B3" s="1283" t="s">
        <v>1559</v>
      </c>
      <c r="C3" s="1283"/>
      <c r="D3" s="1283"/>
      <c r="E3" s="1283"/>
      <c r="F3" s="1283"/>
      <c r="G3" s="1283"/>
      <c r="H3" s="38"/>
      <c r="I3" s="38"/>
      <c r="J3" s="38"/>
      <c r="K3" s="38"/>
      <c r="L3" s="581"/>
      <c r="M3" s="581"/>
      <c r="N3" s="581"/>
    </row>
    <row r="4" spans="1:14" ht="33" customHeight="1" thickBot="1" x14ac:dyDescent="0.3">
      <c r="B4" s="1743" t="s">
        <v>1710</v>
      </c>
      <c r="C4" s="1744"/>
      <c r="D4" s="1744"/>
      <c r="E4" s="1739" t="s">
        <v>1705</v>
      </c>
      <c r="F4" s="1739" t="s">
        <v>1706</v>
      </c>
      <c r="G4" s="1739" t="s">
        <v>1707</v>
      </c>
      <c r="H4" s="1741" t="s">
        <v>2227</v>
      </c>
      <c r="I4" s="1741" t="s">
        <v>2228</v>
      </c>
      <c r="J4" s="1749" t="s">
        <v>1708</v>
      </c>
      <c r="K4" s="1750"/>
    </row>
    <row r="5" spans="1:14" ht="30" customHeight="1" x14ac:dyDescent="0.25">
      <c r="B5" s="271" t="s">
        <v>523</v>
      </c>
      <c r="C5" s="271" t="s">
        <v>524</v>
      </c>
      <c r="D5" s="271" t="s">
        <v>525</v>
      </c>
      <c r="E5" s="1740"/>
      <c r="F5" s="1740"/>
      <c r="G5" s="1740"/>
      <c r="H5" s="1742"/>
      <c r="I5" s="1742"/>
      <c r="J5" s="271" t="s">
        <v>1315</v>
      </c>
      <c r="K5" s="271" t="s">
        <v>84</v>
      </c>
    </row>
    <row r="6" spans="1:14" ht="61.5" customHeight="1" thickBot="1" x14ac:dyDescent="0.3">
      <c r="A6" s="411"/>
      <c r="B6" s="1745" t="s">
        <v>2229</v>
      </c>
      <c r="C6" s="1746"/>
      <c r="D6" s="1746"/>
      <c r="E6" s="1746"/>
      <c r="F6" s="1746"/>
      <c r="G6" s="1746"/>
      <c r="H6" s="1746"/>
      <c r="I6" s="1747"/>
      <c r="J6" s="1746"/>
      <c r="K6" s="1748"/>
    </row>
    <row r="7" spans="1:14" ht="30" customHeight="1" thickBot="1" x14ac:dyDescent="0.3">
      <c r="A7" s="560" t="s">
        <v>1371</v>
      </c>
      <c r="B7" s="1646" t="s">
        <v>1765</v>
      </c>
      <c r="C7" s="1647"/>
      <c r="D7" s="1647"/>
      <c r="E7" s="1647"/>
      <c r="F7" s="1647"/>
      <c r="G7" s="1647"/>
      <c r="H7" s="1647"/>
      <c r="I7" s="1647"/>
      <c r="J7" s="1647"/>
      <c r="K7" s="1648"/>
    </row>
    <row r="8" spans="1:14" ht="60" customHeight="1" thickBot="1" x14ac:dyDescent="0.3">
      <c r="A8" s="280"/>
      <c r="B8" s="286" t="s">
        <v>23</v>
      </c>
      <c r="C8" s="279" t="s">
        <v>23</v>
      </c>
      <c r="D8" s="279" t="s">
        <v>23</v>
      </c>
      <c r="E8" s="845" t="s">
        <v>2837</v>
      </c>
      <c r="F8" s="845" t="s">
        <v>3189</v>
      </c>
      <c r="G8" s="845" t="s">
        <v>2838</v>
      </c>
      <c r="H8" s="846" t="s">
        <v>2836</v>
      </c>
      <c r="I8" s="846" t="s">
        <v>2881</v>
      </c>
      <c r="J8" s="408" t="s">
        <v>23</v>
      </c>
      <c r="K8" s="641" t="s">
        <v>23</v>
      </c>
    </row>
    <row r="9" spans="1:14" ht="32.25" customHeight="1" thickBot="1" x14ac:dyDescent="0.3">
      <c r="A9" s="280"/>
      <c r="B9" s="286" t="s">
        <v>23</v>
      </c>
      <c r="C9" s="279" t="s">
        <v>23</v>
      </c>
      <c r="D9" s="279" t="s">
        <v>23</v>
      </c>
      <c r="E9" s="845" t="s">
        <v>2845</v>
      </c>
      <c r="F9" s="845" t="s">
        <v>2844</v>
      </c>
      <c r="G9" s="845" t="s">
        <v>594</v>
      </c>
      <c r="H9" s="846" t="s">
        <v>2882</v>
      </c>
      <c r="I9" s="846" t="s">
        <v>2883</v>
      </c>
      <c r="J9" s="408" t="s">
        <v>23</v>
      </c>
      <c r="K9" s="641" t="s">
        <v>23</v>
      </c>
    </row>
    <row r="10" spans="1:14" ht="39" customHeight="1" thickBot="1" x14ac:dyDescent="0.3">
      <c r="A10" s="280"/>
      <c r="B10" s="286" t="s">
        <v>23</v>
      </c>
      <c r="C10" s="279" t="s">
        <v>23</v>
      </c>
      <c r="D10" s="279" t="s">
        <v>23</v>
      </c>
      <c r="E10" s="841" t="s">
        <v>2841</v>
      </c>
      <c r="F10" s="847" t="s">
        <v>3051</v>
      </c>
      <c r="G10" s="868" t="s">
        <v>3017</v>
      </c>
      <c r="H10" s="846" t="s">
        <v>2840</v>
      </c>
      <c r="I10" s="846" t="s">
        <v>2880</v>
      </c>
      <c r="J10" s="408" t="s">
        <v>23</v>
      </c>
      <c r="K10" s="641" t="s">
        <v>23</v>
      </c>
    </row>
    <row r="11" spans="1:14" ht="32.25" customHeight="1" x14ac:dyDescent="0.25">
      <c r="A11" s="280"/>
      <c r="B11" s="1643" t="s">
        <v>23</v>
      </c>
      <c r="C11" s="1640" t="s">
        <v>23</v>
      </c>
      <c r="D11" s="1640" t="s">
        <v>23</v>
      </c>
      <c r="E11" s="842" t="s">
        <v>497</v>
      </c>
      <c r="F11" s="842" t="s">
        <v>15</v>
      </c>
      <c r="G11" s="800" t="s">
        <v>2393</v>
      </c>
      <c r="H11" s="1708" t="s">
        <v>2443</v>
      </c>
      <c r="I11" s="1708" t="s">
        <v>2444</v>
      </c>
      <c r="J11" s="1729" t="s">
        <v>23</v>
      </c>
      <c r="K11" s="1668"/>
    </row>
    <row r="12" spans="1:14" ht="32.25" customHeight="1" thickBot="1" x14ac:dyDescent="0.3">
      <c r="A12" s="280"/>
      <c r="B12" s="1645"/>
      <c r="C12" s="1642"/>
      <c r="D12" s="1642"/>
      <c r="E12" s="1731" t="s">
        <v>2445</v>
      </c>
      <c r="F12" s="1732"/>
      <c r="G12" s="1733"/>
      <c r="H12" s="1718"/>
      <c r="I12" s="1718"/>
      <c r="J12" s="1730"/>
      <c r="K12" s="1670"/>
    </row>
    <row r="13" spans="1:14" ht="30" customHeight="1" thickBot="1" x14ac:dyDescent="0.3">
      <c r="A13" s="406" t="s">
        <v>45</v>
      </c>
      <c r="B13" s="1656" t="s">
        <v>1743</v>
      </c>
      <c r="C13" s="1657"/>
      <c r="D13" s="1657"/>
      <c r="E13" s="1657"/>
      <c r="F13" s="1657"/>
      <c r="G13" s="1657"/>
      <c r="H13" s="1657"/>
      <c r="I13" s="1657"/>
      <c r="J13" s="1657"/>
      <c r="K13" s="1658"/>
    </row>
    <row r="14" spans="1:14" ht="50.25" customHeight="1" thickBot="1" x14ac:dyDescent="0.3">
      <c r="A14" s="280"/>
      <c r="B14" s="286" t="s">
        <v>23</v>
      </c>
      <c r="C14" s="279" t="s">
        <v>23</v>
      </c>
      <c r="D14" s="279" t="s">
        <v>23</v>
      </c>
      <c r="E14" s="845" t="s">
        <v>2842</v>
      </c>
      <c r="F14" s="847" t="s">
        <v>3050</v>
      </c>
      <c r="G14" s="845" t="s">
        <v>2906</v>
      </c>
      <c r="H14" s="846" t="s">
        <v>2843</v>
      </c>
      <c r="I14" s="846" t="s">
        <v>2879</v>
      </c>
      <c r="J14" s="408" t="s">
        <v>23</v>
      </c>
      <c r="K14" s="641" t="s">
        <v>23</v>
      </c>
    </row>
    <row r="15" spans="1:14" ht="50.25" customHeight="1" thickBot="1" x14ac:dyDescent="0.3">
      <c r="A15" s="280"/>
      <c r="B15" s="286" t="s">
        <v>23</v>
      </c>
      <c r="C15" s="279" t="s">
        <v>23</v>
      </c>
      <c r="D15" s="279" t="s">
        <v>23</v>
      </c>
      <c r="E15" s="841" t="s">
        <v>2847</v>
      </c>
      <c r="F15" s="847" t="s">
        <v>3049</v>
      </c>
      <c r="G15" s="840" t="s">
        <v>1198</v>
      </c>
      <c r="H15" s="846" t="s">
        <v>2846</v>
      </c>
      <c r="I15" s="846" t="s">
        <v>2878</v>
      </c>
      <c r="J15" s="408" t="s">
        <v>23</v>
      </c>
      <c r="K15" s="641" t="s">
        <v>23</v>
      </c>
    </row>
    <row r="16" spans="1:14" ht="43.5" customHeight="1" thickBot="1" x14ac:dyDescent="0.3">
      <c r="A16" s="280"/>
      <c r="B16" s="286" t="s">
        <v>23</v>
      </c>
      <c r="C16" s="279" t="s">
        <v>23</v>
      </c>
      <c r="D16" s="279" t="s">
        <v>23</v>
      </c>
      <c r="E16" s="273" t="s">
        <v>1232</v>
      </c>
      <c r="F16" s="847" t="s">
        <v>2839</v>
      </c>
      <c r="G16" s="272" t="s">
        <v>1711</v>
      </c>
      <c r="H16" s="401" t="s">
        <v>526</v>
      </c>
      <c r="I16" s="401" t="s">
        <v>2230</v>
      </c>
      <c r="J16" s="408" t="s">
        <v>23</v>
      </c>
      <c r="K16" s="641" t="s">
        <v>23</v>
      </c>
    </row>
    <row r="17" spans="1:11" ht="36.75" customHeight="1" thickBot="1" x14ac:dyDescent="0.3">
      <c r="A17" s="280"/>
      <c r="B17" s="286" t="s">
        <v>23</v>
      </c>
      <c r="C17" s="279" t="s">
        <v>23</v>
      </c>
      <c r="D17" s="279" t="s">
        <v>23</v>
      </c>
      <c r="E17" s="675" t="s">
        <v>1131</v>
      </c>
      <c r="F17" s="272" t="s">
        <v>1714</v>
      </c>
      <c r="G17" s="272" t="s">
        <v>1711</v>
      </c>
      <c r="H17" s="273" t="s">
        <v>1268</v>
      </c>
      <c r="I17" s="273" t="s">
        <v>2231</v>
      </c>
      <c r="J17" s="408" t="s">
        <v>23</v>
      </c>
      <c r="K17" s="641" t="s">
        <v>23</v>
      </c>
    </row>
    <row r="18" spans="1:11" ht="36.75" customHeight="1" thickBot="1" x14ac:dyDescent="0.3">
      <c r="A18" s="280"/>
      <c r="B18" s="286" t="s">
        <v>23</v>
      </c>
      <c r="C18" s="279" t="s">
        <v>23</v>
      </c>
      <c r="D18" s="279" t="s">
        <v>23</v>
      </c>
      <c r="E18" s="845" t="s">
        <v>2850</v>
      </c>
      <c r="F18" s="847" t="s">
        <v>2848</v>
      </c>
      <c r="G18" s="845" t="s">
        <v>2905</v>
      </c>
      <c r="H18" s="846" t="s">
        <v>2849</v>
      </c>
      <c r="I18" s="846" t="s">
        <v>2877</v>
      </c>
      <c r="J18" s="408" t="s">
        <v>23</v>
      </c>
      <c r="K18" s="641" t="s">
        <v>23</v>
      </c>
    </row>
    <row r="19" spans="1:11" ht="51" customHeight="1" thickBot="1" x14ac:dyDescent="0.3">
      <c r="A19" s="280"/>
      <c r="B19" s="286" t="s">
        <v>23</v>
      </c>
      <c r="C19" s="279" t="s">
        <v>23</v>
      </c>
      <c r="D19" s="279" t="s">
        <v>23</v>
      </c>
      <c r="E19" s="845" t="s">
        <v>2534</v>
      </c>
      <c r="F19" s="845" t="s">
        <v>2854</v>
      </c>
      <c r="G19" s="845" t="s">
        <v>36</v>
      </c>
      <c r="H19" s="846" t="s">
        <v>2855</v>
      </c>
      <c r="I19" s="846" t="s">
        <v>2876</v>
      </c>
      <c r="J19" s="408" t="s">
        <v>23</v>
      </c>
      <c r="K19" s="641" t="s">
        <v>23</v>
      </c>
    </row>
    <row r="20" spans="1:11" ht="36.75" customHeight="1" thickBot="1" x14ac:dyDescent="0.3">
      <c r="A20" s="280"/>
      <c r="B20" s="286" t="s">
        <v>23</v>
      </c>
      <c r="C20" s="279" t="s">
        <v>23</v>
      </c>
      <c r="D20" s="279" t="s">
        <v>23</v>
      </c>
      <c r="E20" s="845" t="s">
        <v>2535</v>
      </c>
      <c r="F20" s="847" t="s">
        <v>2851</v>
      </c>
      <c r="G20" s="845" t="s">
        <v>37</v>
      </c>
      <c r="H20" s="846" t="s">
        <v>2852</v>
      </c>
      <c r="I20" s="846" t="s">
        <v>2875</v>
      </c>
      <c r="J20" s="408" t="s">
        <v>23</v>
      </c>
      <c r="K20" s="641" t="s">
        <v>23</v>
      </c>
    </row>
    <row r="21" spans="1:11" ht="36.75" customHeight="1" thickBot="1" x14ac:dyDescent="0.3">
      <c r="A21" s="280"/>
      <c r="B21" s="286" t="s">
        <v>23</v>
      </c>
      <c r="C21" s="279" t="s">
        <v>23</v>
      </c>
      <c r="D21" s="279" t="s">
        <v>23</v>
      </c>
      <c r="E21" s="841" t="s">
        <v>2536</v>
      </c>
      <c r="F21" s="845" t="s">
        <v>2844</v>
      </c>
      <c r="G21" s="841" t="s">
        <v>122</v>
      </c>
      <c r="H21" s="846" t="s">
        <v>2853</v>
      </c>
      <c r="I21" s="846" t="s">
        <v>2874</v>
      </c>
      <c r="J21" s="408" t="s">
        <v>23</v>
      </c>
      <c r="K21" s="641" t="s">
        <v>23</v>
      </c>
    </row>
    <row r="22" spans="1:11" ht="30" customHeight="1" thickBot="1" x14ac:dyDescent="0.3">
      <c r="A22" s="406" t="s">
        <v>51</v>
      </c>
      <c r="B22" s="1656" t="s">
        <v>1744</v>
      </c>
      <c r="C22" s="1657"/>
      <c r="D22" s="1657"/>
      <c r="E22" s="1657"/>
      <c r="F22" s="1657"/>
      <c r="G22" s="1657"/>
      <c r="H22" s="1657"/>
      <c r="I22" s="1657"/>
      <c r="J22" s="1657"/>
      <c r="K22" s="1658"/>
    </row>
    <row r="23" spans="1:11" ht="36" customHeight="1" x14ac:dyDescent="0.25">
      <c r="A23" s="280"/>
      <c r="B23" s="1643" t="s">
        <v>23</v>
      </c>
      <c r="C23" s="1640" t="s">
        <v>23</v>
      </c>
      <c r="D23" s="1640" t="s">
        <v>23</v>
      </c>
      <c r="E23" s="288" t="s">
        <v>1233</v>
      </c>
      <c r="F23" s="57" t="s">
        <v>2488</v>
      </c>
      <c r="G23" s="57" t="s">
        <v>38</v>
      </c>
      <c r="H23" s="1734" t="s">
        <v>2766</v>
      </c>
      <c r="I23" s="1736" t="s">
        <v>2765</v>
      </c>
      <c r="J23" s="1689" t="s">
        <v>23</v>
      </c>
      <c r="K23" s="1668"/>
    </row>
    <row r="24" spans="1:11" ht="36" customHeight="1" thickBot="1" x14ac:dyDescent="0.3">
      <c r="A24" s="280"/>
      <c r="B24" s="1645"/>
      <c r="C24" s="1642"/>
      <c r="D24" s="1642"/>
      <c r="E24" s="289" t="s">
        <v>155</v>
      </c>
      <c r="F24" s="276" t="s">
        <v>1714</v>
      </c>
      <c r="G24" s="276" t="s">
        <v>579</v>
      </c>
      <c r="H24" s="1735"/>
      <c r="I24" s="1737"/>
      <c r="J24" s="1690"/>
      <c r="K24" s="1670"/>
    </row>
    <row r="25" spans="1:11" ht="36" customHeight="1" thickBot="1" x14ac:dyDescent="0.3">
      <c r="A25" s="280"/>
      <c r="B25" s="286" t="s">
        <v>23</v>
      </c>
      <c r="C25" s="279" t="s">
        <v>23</v>
      </c>
      <c r="D25" s="279" t="s">
        <v>23</v>
      </c>
      <c r="E25" s="841" t="s">
        <v>2859</v>
      </c>
      <c r="F25" s="845" t="s">
        <v>3048</v>
      </c>
      <c r="G25" s="848" t="s">
        <v>579</v>
      </c>
      <c r="H25" s="846" t="s">
        <v>2858</v>
      </c>
      <c r="I25" s="846" t="s">
        <v>2872</v>
      </c>
      <c r="J25" s="408" t="s">
        <v>23</v>
      </c>
      <c r="K25" s="641" t="s">
        <v>23</v>
      </c>
    </row>
    <row r="26" spans="1:11" ht="36" customHeight="1" thickBot="1" x14ac:dyDescent="0.3">
      <c r="A26" s="280"/>
      <c r="B26" s="286" t="s">
        <v>23</v>
      </c>
      <c r="C26" s="279" t="s">
        <v>23</v>
      </c>
      <c r="D26" s="279" t="s">
        <v>23</v>
      </c>
      <c r="E26" s="845" t="s">
        <v>2857</v>
      </c>
      <c r="F26" s="847" t="s">
        <v>3047</v>
      </c>
      <c r="G26" s="845" t="s">
        <v>512</v>
      </c>
      <c r="H26" s="846" t="s">
        <v>2856</v>
      </c>
      <c r="I26" s="846" t="s">
        <v>2871</v>
      </c>
      <c r="J26" s="408" t="s">
        <v>23</v>
      </c>
      <c r="K26" s="641" t="s">
        <v>23</v>
      </c>
    </row>
    <row r="27" spans="1:11" ht="45.75" customHeight="1" thickBot="1" x14ac:dyDescent="0.3">
      <c r="A27" s="280"/>
      <c r="B27" s="286" t="s">
        <v>23</v>
      </c>
      <c r="C27" s="279" t="s">
        <v>23</v>
      </c>
      <c r="D27" s="279" t="s">
        <v>23</v>
      </c>
      <c r="E27" s="841" t="s">
        <v>2860</v>
      </c>
      <c r="F27" s="845" t="s">
        <v>3046</v>
      </c>
      <c r="G27" s="845" t="s">
        <v>1111</v>
      </c>
      <c r="H27" s="846" t="s">
        <v>2861</v>
      </c>
      <c r="I27" s="846" t="s">
        <v>2870</v>
      </c>
      <c r="J27" s="408" t="s">
        <v>23</v>
      </c>
      <c r="K27" s="641" t="s">
        <v>23</v>
      </c>
    </row>
    <row r="28" spans="1:11" ht="39" customHeight="1" thickBot="1" x14ac:dyDescent="0.3">
      <c r="A28" s="280"/>
      <c r="B28" s="286" t="s">
        <v>23</v>
      </c>
      <c r="C28" s="279" t="s">
        <v>23</v>
      </c>
      <c r="D28" s="279" t="s">
        <v>23</v>
      </c>
      <c r="E28" s="845" t="s">
        <v>2863</v>
      </c>
      <c r="F28" s="869" t="s">
        <v>3035</v>
      </c>
      <c r="G28" s="843" t="s">
        <v>1201</v>
      </c>
      <c r="H28" s="846" t="s">
        <v>2862</v>
      </c>
      <c r="I28" s="846" t="s">
        <v>2869</v>
      </c>
      <c r="J28" s="408" t="s">
        <v>23</v>
      </c>
      <c r="K28" s="641" t="s">
        <v>23</v>
      </c>
    </row>
    <row r="29" spans="1:11" ht="39" customHeight="1" thickBot="1" x14ac:dyDescent="0.3">
      <c r="A29" s="280"/>
      <c r="B29" s="286" t="s">
        <v>23</v>
      </c>
      <c r="C29" s="279" t="s">
        <v>23</v>
      </c>
      <c r="D29" s="279" t="s">
        <v>23</v>
      </c>
      <c r="E29" s="845" t="s">
        <v>2866</v>
      </c>
      <c r="F29" s="845" t="s">
        <v>3045</v>
      </c>
      <c r="G29" s="845" t="s">
        <v>93</v>
      </c>
      <c r="H29" s="846" t="s">
        <v>2867</v>
      </c>
      <c r="I29" s="846" t="s">
        <v>2868</v>
      </c>
      <c r="J29" s="408" t="s">
        <v>23</v>
      </c>
      <c r="K29" s="641" t="s">
        <v>23</v>
      </c>
    </row>
    <row r="30" spans="1:11" ht="48" customHeight="1" thickBot="1" x14ac:dyDescent="0.3">
      <c r="A30" s="280"/>
      <c r="B30" s="286" t="s">
        <v>23</v>
      </c>
      <c r="C30" s="279" t="s">
        <v>23</v>
      </c>
      <c r="D30" s="279" t="s">
        <v>23</v>
      </c>
      <c r="E30" s="841" t="s">
        <v>2478</v>
      </c>
      <c r="F30" s="845" t="s">
        <v>3039</v>
      </c>
      <c r="G30" s="840" t="s">
        <v>2113</v>
      </c>
      <c r="H30" s="846" t="s">
        <v>2865</v>
      </c>
      <c r="I30" s="846" t="s">
        <v>2873</v>
      </c>
      <c r="J30" s="408" t="s">
        <v>23</v>
      </c>
      <c r="K30" s="641" t="s">
        <v>23</v>
      </c>
    </row>
    <row r="31" spans="1:11" ht="36" customHeight="1" thickBot="1" x14ac:dyDescent="0.3">
      <c r="A31" s="280"/>
      <c r="B31" s="286" t="s">
        <v>23</v>
      </c>
      <c r="C31" s="279" t="s">
        <v>23</v>
      </c>
      <c r="D31" s="402"/>
      <c r="E31" s="629" t="s">
        <v>260</v>
      </c>
      <c r="F31" s="272" t="s">
        <v>1720</v>
      </c>
      <c r="G31" s="646" t="s">
        <v>2113</v>
      </c>
      <c r="H31" s="401" t="s">
        <v>2125</v>
      </c>
      <c r="I31" s="401" t="s">
        <v>2232</v>
      </c>
      <c r="J31" s="408" t="s">
        <v>23</v>
      </c>
      <c r="K31" s="641" t="s">
        <v>23</v>
      </c>
    </row>
    <row r="32" spans="1:11" ht="36.75" customHeight="1" thickBot="1" x14ac:dyDescent="0.3">
      <c r="A32" s="280"/>
      <c r="B32" s="286" t="s">
        <v>23</v>
      </c>
      <c r="C32" s="279" t="s">
        <v>23</v>
      </c>
      <c r="D32" s="279" t="s">
        <v>23</v>
      </c>
      <c r="E32" s="845" t="s">
        <v>2887</v>
      </c>
      <c r="F32" s="845" t="s">
        <v>3045</v>
      </c>
      <c r="G32" s="845" t="s">
        <v>93</v>
      </c>
      <c r="H32" s="846" t="s">
        <v>3011</v>
      </c>
      <c r="I32" s="846" t="s">
        <v>3012</v>
      </c>
      <c r="J32" s="408" t="s">
        <v>23</v>
      </c>
      <c r="K32" s="641" t="s">
        <v>23</v>
      </c>
    </row>
    <row r="33" spans="1:12" ht="36" customHeight="1" thickBot="1" x14ac:dyDescent="0.3">
      <c r="A33" s="280"/>
      <c r="B33" s="286" t="s">
        <v>23</v>
      </c>
      <c r="C33" s="279" t="s">
        <v>23</v>
      </c>
      <c r="D33" s="279" t="s">
        <v>23</v>
      </c>
      <c r="E33" s="841" t="s">
        <v>2888</v>
      </c>
      <c r="F33" s="868" t="s">
        <v>3037</v>
      </c>
      <c r="G33" s="841" t="s">
        <v>1263</v>
      </c>
      <c r="H33" s="846" t="s">
        <v>2889</v>
      </c>
      <c r="I33" s="846" t="s">
        <v>2890</v>
      </c>
      <c r="J33" s="408" t="s">
        <v>23</v>
      </c>
      <c r="K33" s="641" t="s">
        <v>23</v>
      </c>
    </row>
    <row r="34" spans="1:12" ht="36" customHeight="1" x14ac:dyDescent="0.25">
      <c r="A34" s="280"/>
      <c r="B34" s="1751" t="s">
        <v>23</v>
      </c>
      <c r="C34" s="1753" t="s">
        <v>23</v>
      </c>
      <c r="D34" s="1727"/>
      <c r="E34" s="454" t="s">
        <v>161</v>
      </c>
      <c r="F34" s="455" t="s">
        <v>2322</v>
      </c>
      <c r="G34" s="455" t="s">
        <v>2864</v>
      </c>
      <c r="H34" s="1682" t="s">
        <v>2767</v>
      </c>
      <c r="I34" s="1736" t="s">
        <v>2768</v>
      </c>
      <c r="J34" s="1723" t="s">
        <v>23</v>
      </c>
      <c r="K34" s="1714" t="s">
        <v>23</v>
      </c>
    </row>
    <row r="35" spans="1:12" ht="36.75" customHeight="1" thickBot="1" x14ac:dyDescent="0.3">
      <c r="A35" s="280"/>
      <c r="B35" s="1752"/>
      <c r="C35" s="1754"/>
      <c r="D35" s="1728"/>
      <c r="E35" s="289" t="s">
        <v>530</v>
      </c>
      <c r="F35" s="276" t="s">
        <v>1717</v>
      </c>
      <c r="G35" s="275" t="s">
        <v>531</v>
      </c>
      <c r="H35" s="1684"/>
      <c r="I35" s="1737"/>
      <c r="J35" s="1724"/>
      <c r="K35" s="1715"/>
    </row>
    <row r="36" spans="1:12" ht="36.75" customHeight="1" thickBot="1" x14ac:dyDescent="0.3">
      <c r="A36" s="280"/>
      <c r="B36" s="286" t="s">
        <v>23</v>
      </c>
      <c r="C36" s="279" t="s">
        <v>23</v>
      </c>
      <c r="D36" s="279" t="s">
        <v>23</v>
      </c>
      <c r="E36" s="845" t="s">
        <v>2884</v>
      </c>
      <c r="F36" s="845" t="s">
        <v>3045</v>
      </c>
      <c r="G36" s="845" t="s">
        <v>93</v>
      </c>
      <c r="H36" s="846" t="s">
        <v>2886</v>
      </c>
      <c r="I36" s="846" t="s">
        <v>2885</v>
      </c>
      <c r="J36" s="408" t="s">
        <v>23</v>
      </c>
      <c r="K36" s="641" t="s">
        <v>23</v>
      </c>
    </row>
    <row r="37" spans="1:12" ht="36" customHeight="1" thickBot="1" x14ac:dyDescent="0.3">
      <c r="A37" s="280"/>
      <c r="B37" s="286" t="s">
        <v>23</v>
      </c>
      <c r="C37" s="279" t="s">
        <v>23</v>
      </c>
      <c r="D37" s="279" t="s">
        <v>23</v>
      </c>
      <c r="E37" s="841" t="s">
        <v>2891</v>
      </c>
      <c r="F37" s="845" t="s">
        <v>3044</v>
      </c>
      <c r="G37" s="840" t="s">
        <v>2894</v>
      </c>
      <c r="H37" s="846" t="s">
        <v>2892</v>
      </c>
      <c r="I37" s="846" t="s">
        <v>2893</v>
      </c>
      <c r="J37" s="408" t="s">
        <v>23</v>
      </c>
      <c r="K37" s="641" t="s">
        <v>23</v>
      </c>
    </row>
    <row r="38" spans="1:12" ht="36" customHeight="1" x14ac:dyDescent="0.25">
      <c r="A38" s="280"/>
      <c r="B38" s="1643" t="s">
        <v>23</v>
      </c>
      <c r="C38" s="1640" t="s">
        <v>23</v>
      </c>
      <c r="D38" s="1727"/>
      <c r="E38" s="631" t="s">
        <v>260</v>
      </c>
      <c r="F38" s="647" t="s">
        <v>2322</v>
      </c>
      <c r="G38" s="647" t="s">
        <v>2113</v>
      </c>
      <c r="H38" s="1651" t="s">
        <v>2126</v>
      </c>
      <c r="I38" s="1651" t="s">
        <v>2233</v>
      </c>
      <c r="J38" s="1689" t="s">
        <v>23</v>
      </c>
      <c r="K38" s="1714" t="s">
        <v>23</v>
      </c>
    </row>
    <row r="39" spans="1:12" ht="51.75" customHeight="1" thickBot="1" x14ac:dyDescent="0.3">
      <c r="A39" s="280"/>
      <c r="B39" s="1645"/>
      <c r="C39" s="1642"/>
      <c r="D39" s="1728"/>
      <c r="E39" s="403" t="s">
        <v>528</v>
      </c>
      <c r="F39" s="404" t="s">
        <v>1716</v>
      </c>
      <c r="G39" s="672" t="s">
        <v>2147</v>
      </c>
      <c r="H39" s="1738"/>
      <c r="I39" s="1738"/>
      <c r="J39" s="1725"/>
      <c r="K39" s="1726"/>
      <c r="L39" s="410"/>
    </row>
    <row r="40" spans="1:12" ht="36" customHeight="1" thickBot="1" x14ac:dyDescent="0.3">
      <c r="A40" s="280"/>
      <c r="B40" s="286" t="s">
        <v>23</v>
      </c>
      <c r="C40" s="279" t="s">
        <v>23</v>
      </c>
      <c r="D40" s="279" t="s">
        <v>23</v>
      </c>
      <c r="E40" s="845" t="s">
        <v>2895</v>
      </c>
      <c r="F40" s="845" t="s">
        <v>3036</v>
      </c>
      <c r="G40" s="845" t="s">
        <v>2904</v>
      </c>
      <c r="H40" s="846" t="s">
        <v>2896</v>
      </c>
      <c r="I40" s="846" t="s">
        <v>2897</v>
      </c>
      <c r="J40" s="408" t="s">
        <v>23</v>
      </c>
      <c r="K40" s="641" t="s">
        <v>23</v>
      </c>
    </row>
    <row r="41" spans="1:12" ht="51.75" customHeight="1" x14ac:dyDescent="0.25">
      <c r="A41" s="280"/>
      <c r="B41" s="1643" t="s">
        <v>23</v>
      </c>
      <c r="C41" s="1640" t="s">
        <v>23</v>
      </c>
      <c r="D41" s="1773"/>
      <c r="E41" s="798" t="s">
        <v>161</v>
      </c>
      <c r="F41" s="799" t="s">
        <v>2330</v>
      </c>
      <c r="G41" s="799" t="s">
        <v>2113</v>
      </c>
      <c r="H41" s="1710" t="s">
        <v>2486</v>
      </c>
      <c r="I41" s="1710" t="s">
        <v>2485</v>
      </c>
      <c r="J41" s="1769" t="s">
        <v>23</v>
      </c>
      <c r="K41" s="1771"/>
      <c r="L41" s="410"/>
    </row>
    <row r="42" spans="1:12" ht="48.75" customHeight="1" thickBot="1" x14ac:dyDescent="0.3">
      <c r="A42" s="280"/>
      <c r="B42" s="1645"/>
      <c r="C42" s="1642"/>
      <c r="D42" s="1774"/>
      <c r="E42" s="755" t="s">
        <v>2481</v>
      </c>
      <c r="F42" s="794" t="s">
        <v>1721</v>
      </c>
      <c r="G42" s="791" t="s">
        <v>1234</v>
      </c>
      <c r="H42" s="1768"/>
      <c r="I42" s="1768"/>
      <c r="J42" s="1770"/>
      <c r="K42" s="1772"/>
    </row>
    <row r="43" spans="1:12" ht="47.25" customHeight="1" thickBot="1" x14ac:dyDescent="0.3">
      <c r="A43" s="280"/>
      <c r="B43" s="286" t="s">
        <v>23</v>
      </c>
      <c r="C43" s="279" t="s">
        <v>23</v>
      </c>
      <c r="D43" s="279" t="s">
        <v>23</v>
      </c>
      <c r="E43" s="845" t="s">
        <v>2898</v>
      </c>
      <c r="F43" s="845" t="s">
        <v>3043</v>
      </c>
      <c r="G43" s="845" t="s">
        <v>1234</v>
      </c>
      <c r="H43" s="846" t="s">
        <v>2899</v>
      </c>
      <c r="I43" s="846" t="s">
        <v>2900</v>
      </c>
      <c r="J43" s="408" t="s">
        <v>23</v>
      </c>
      <c r="K43" s="641" t="s">
        <v>23</v>
      </c>
    </row>
    <row r="44" spans="1:12" ht="48.75" customHeight="1" x14ac:dyDescent="0.25">
      <c r="A44" s="280"/>
      <c r="B44" s="1643" t="s">
        <v>23</v>
      </c>
      <c r="C44" s="1775" t="s">
        <v>23</v>
      </c>
      <c r="D44" s="1773"/>
      <c r="E44" s="798" t="s">
        <v>161</v>
      </c>
      <c r="F44" s="799" t="s">
        <v>2480</v>
      </c>
      <c r="G44" s="799" t="s">
        <v>2113</v>
      </c>
      <c r="H44" s="1710" t="s">
        <v>2770</v>
      </c>
      <c r="I44" s="1710" t="s">
        <v>2769</v>
      </c>
      <c r="J44" s="1769" t="s">
        <v>23</v>
      </c>
      <c r="K44" s="1665"/>
    </row>
    <row r="45" spans="1:12" ht="37.5" customHeight="1" thickBot="1" x14ac:dyDescent="0.3">
      <c r="A45" s="280"/>
      <c r="B45" s="1645"/>
      <c r="C45" s="1776"/>
      <c r="D45" s="1774"/>
      <c r="E45" s="795" t="s">
        <v>2482</v>
      </c>
      <c r="F45" s="796" t="s">
        <v>1721</v>
      </c>
      <c r="G45" s="797" t="s">
        <v>1234</v>
      </c>
      <c r="H45" s="1711"/>
      <c r="I45" s="1711"/>
      <c r="J45" s="1777"/>
      <c r="K45" s="1667"/>
    </row>
    <row r="46" spans="1:12" ht="37.5" customHeight="1" thickBot="1" x14ac:dyDescent="0.3">
      <c r="A46" s="280"/>
      <c r="B46" s="286" t="s">
        <v>23</v>
      </c>
      <c r="C46" s="279" t="s">
        <v>23</v>
      </c>
      <c r="D46" s="279" t="s">
        <v>23</v>
      </c>
      <c r="E46" s="845" t="s">
        <v>2901</v>
      </c>
      <c r="F46" s="845" t="s">
        <v>3043</v>
      </c>
      <c r="G46" s="849" t="s">
        <v>1234</v>
      </c>
      <c r="H46" s="846" t="s">
        <v>2902</v>
      </c>
      <c r="I46" s="846" t="s">
        <v>2903</v>
      </c>
      <c r="J46" s="408" t="s">
        <v>23</v>
      </c>
      <c r="K46" s="641" t="s">
        <v>23</v>
      </c>
    </row>
    <row r="47" spans="1:12" ht="30" customHeight="1" thickBot="1" x14ac:dyDescent="0.3">
      <c r="A47" s="406" t="s">
        <v>52</v>
      </c>
      <c r="B47" s="1656" t="s">
        <v>1758</v>
      </c>
      <c r="C47" s="1657"/>
      <c r="D47" s="1657"/>
      <c r="E47" s="1759"/>
      <c r="F47" s="1759"/>
      <c r="G47" s="1759"/>
      <c r="H47" s="1759"/>
      <c r="I47" s="1759"/>
      <c r="J47" s="1759"/>
      <c r="K47" s="1760"/>
    </row>
    <row r="48" spans="1:12" ht="36" customHeight="1" x14ac:dyDescent="0.25">
      <c r="A48" s="280"/>
      <c r="B48" s="1643" t="s">
        <v>23</v>
      </c>
      <c r="C48" s="1640" t="s">
        <v>23</v>
      </c>
      <c r="D48" s="1640" t="s">
        <v>23</v>
      </c>
      <c r="E48" s="288" t="s">
        <v>532</v>
      </c>
      <c r="F48" s="57" t="s">
        <v>38</v>
      </c>
      <c r="G48" s="274" t="s">
        <v>38</v>
      </c>
      <c r="H48" s="1700" t="s">
        <v>1316</v>
      </c>
      <c r="I48" s="1651" t="s">
        <v>2234</v>
      </c>
      <c r="J48" s="1689" t="s">
        <v>23</v>
      </c>
      <c r="K48" s="1668"/>
    </row>
    <row r="49" spans="1:11" ht="36" customHeight="1" thickBot="1" x14ac:dyDescent="0.3">
      <c r="A49" s="280"/>
      <c r="B49" s="1645"/>
      <c r="C49" s="1642"/>
      <c r="D49" s="1642"/>
      <c r="E49" s="289" t="s">
        <v>1235</v>
      </c>
      <c r="F49" s="276" t="s">
        <v>1714</v>
      </c>
      <c r="G49" s="275" t="s">
        <v>1236</v>
      </c>
      <c r="H49" s="1756"/>
      <c r="I49" s="1652"/>
      <c r="J49" s="1690"/>
      <c r="K49" s="1670"/>
    </row>
    <row r="50" spans="1:11" ht="36.75" customHeight="1" thickBot="1" x14ac:dyDescent="0.3">
      <c r="A50" s="280"/>
      <c r="B50" s="286" t="s">
        <v>23</v>
      </c>
      <c r="C50" s="279" t="s">
        <v>23</v>
      </c>
      <c r="D50" s="279" t="s">
        <v>23</v>
      </c>
      <c r="E50" s="841" t="s">
        <v>2907</v>
      </c>
      <c r="F50" s="845" t="s">
        <v>3042</v>
      </c>
      <c r="G50" s="849" t="s">
        <v>1236</v>
      </c>
      <c r="H50" s="846" t="s">
        <v>2909</v>
      </c>
      <c r="I50" s="846" t="s">
        <v>2911</v>
      </c>
      <c r="J50" s="408" t="s">
        <v>23</v>
      </c>
      <c r="K50" s="641" t="s">
        <v>23</v>
      </c>
    </row>
    <row r="51" spans="1:11" ht="30" customHeight="1" thickBot="1" x14ac:dyDescent="0.3">
      <c r="A51" s="406" t="s">
        <v>56</v>
      </c>
      <c r="B51" s="1656" t="s">
        <v>1759</v>
      </c>
      <c r="C51" s="1657"/>
      <c r="D51" s="1657"/>
      <c r="E51" s="1657"/>
      <c r="F51" s="1657"/>
      <c r="G51" s="1657"/>
      <c r="H51" s="1657"/>
      <c r="I51" s="1657"/>
      <c r="J51" s="1657"/>
      <c r="K51" s="1658"/>
    </row>
    <row r="52" spans="1:11" ht="36.75" customHeight="1" thickBot="1" x14ac:dyDescent="0.3">
      <c r="A52" s="280"/>
      <c r="B52" s="286" t="s">
        <v>23</v>
      </c>
      <c r="C52" s="279" t="s">
        <v>23</v>
      </c>
      <c r="D52" s="279" t="s">
        <v>23</v>
      </c>
      <c r="E52" s="844" t="s">
        <v>2476</v>
      </c>
      <c r="F52" s="845" t="s">
        <v>3041</v>
      </c>
      <c r="G52" s="850" t="s">
        <v>1108</v>
      </c>
      <c r="H52" s="846" t="s">
        <v>2910</v>
      </c>
      <c r="I52" s="846" t="s">
        <v>2908</v>
      </c>
      <c r="J52" s="408" t="s">
        <v>23</v>
      </c>
      <c r="K52" s="641" t="s">
        <v>23</v>
      </c>
    </row>
    <row r="53" spans="1:11" ht="36" customHeight="1" x14ac:dyDescent="0.25">
      <c r="A53" s="280"/>
      <c r="B53" s="1716"/>
      <c r="C53" s="1640" t="s">
        <v>23</v>
      </c>
      <c r="D53" s="1640" t="s">
        <v>23</v>
      </c>
      <c r="E53" s="288" t="s">
        <v>533</v>
      </c>
      <c r="F53" s="57" t="s">
        <v>1238</v>
      </c>
      <c r="G53" s="57" t="s">
        <v>1108</v>
      </c>
      <c r="H53" s="1700" t="s">
        <v>1240</v>
      </c>
      <c r="I53" s="1651" t="s">
        <v>1725</v>
      </c>
      <c r="J53" s="1689" t="s">
        <v>23</v>
      </c>
      <c r="K53" s="1668"/>
    </row>
    <row r="54" spans="1:11" ht="36" customHeight="1" thickBot="1" x14ac:dyDescent="0.3">
      <c r="A54" s="280"/>
      <c r="B54" s="1717"/>
      <c r="C54" s="1642"/>
      <c r="D54" s="1642"/>
      <c r="E54" s="289" t="s">
        <v>1237</v>
      </c>
      <c r="F54" s="276" t="s">
        <v>1714</v>
      </c>
      <c r="G54" s="275" t="s">
        <v>38</v>
      </c>
      <c r="H54" s="1755"/>
      <c r="I54" s="1652"/>
      <c r="J54" s="1690"/>
      <c r="K54" s="1670"/>
    </row>
    <row r="55" spans="1:11" ht="36" customHeight="1" x14ac:dyDescent="0.25">
      <c r="A55" s="280"/>
      <c r="B55" s="1716"/>
      <c r="C55" s="1640" t="s">
        <v>23</v>
      </c>
      <c r="D55" s="1640" t="s">
        <v>23</v>
      </c>
      <c r="E55" s="288" t="s">
        <v>533</v>
      </c>
      <c r="F55" s="57" t="s">
        <v>1231</v>
      </c>
      <c r="G55" s="57" t="s">
        <v>1108</v>
      </c>
      <c r="H55" s="1700" t="s">
        <v>1241</v>
      </c>
      <c r="I55" s="1651" t="s">
        <v>1726</v>
      </c>
      <c r="J55" s="1689" t="s">
        <v>23</v>
      </c>
      <c r="K55" s="1668"/>
    </row>
    <row r="56" spans="1:11" ht="36" customHeight="1" thickBot="1" x14ac:dyDescent="0.3">
      <c r="A56" s="280"/>
      <c r="B56" s="1717"/>
      <c r="C56" s="1642"/>
      <c r="D56" s="1642"/>
      <c r="E56" s="289" t="s">
        <v>1239</v>
      </c>
      <c r="F56" s="276" t="s">
        <v>1714</v>
      </c>
      <c r="G56" s="275" t="s">
        <v>38</v>
      </c>
      <c r="H56" s="1756"/>
      <c r="I56" s="1652"/>
      <c r="J56" s="1690"/>
      <c r="K56" s="1670"/>
    </row>
    <row r="57" spans="1:11" ht="30" customHeight="1" thickBot="1" x14ac:dyDescent="0.3">
      <c r="A57" s="406" t="s">
        <v>57</v>
      </c>
      <c r="B57" s="1656" t="s">
        <v>1760</v>
      </c>
      <c r="C57" s="1657"/>
      <c r="D57" s="1657"/>
      <c r="E57" s="1657"/>
      <c r="F57" s="1657"/>
      <c r="G57" s="1657"/>
      <c r="H57" s="1657"/>
      <c r="I57" s="1657"/>
      <c r="J57" s="1657"/>
      <c r="K57" s="1658"/>
    </row>
    <row r="58" spans="1:11" ht="51" customHeight="1" thickBot="1" x14ac:dyDescent="0.3">
      <c r="A58" s="280"/>
      <c r="B58" s="285"/>
      <c r="C58" s="279" t="s">
        <v>23</v>
      </c>
      <c r="D58" s="279" t="s">
        <v>23</v>
      </c>
      <c r="E58" s="629" t="s">
        <v>1242</v>
      </c>
      <c r="F58" s="272" t="s">
        <v>1721</v>
      </c>
      <c r="G58" s="273" t="s">
        <v>534</v>
      </c>
      <c r="H58" s="879" t="s">
        <v>3174</v>
      </c>
      <c r="I58" s="630" t="s">
        <v>2109</v>
      </c>
      <c r="J58" s="408" t="s">
        <v>23</v>
      </c>
      <c r="K58" s="642"/>
    </row>
    <row r="59" spans="1:11" ht="36.75" customHeight="1" thickBot="1" x14ac:dyDescent="0.3">
      <c r="A59" s="280"/>
      <c r="B59" s="286" t="s">
        <v>23</v>
      </c>
      <c r="C59" s="279" t="s">
        <v>23</v>
      </c>
      <c r="D59" s="279" t="s">
        <v>23</v>
      </c>
      <c r="E59" s="851" t="s">
        <v>2914</v>
      </c>
      <c r="F59" s="845" t="s">
        <v>3040</v>
      </c>
      <c r="G59" s="845" t="s">
        <v>534</v>
      </c>
      <c r="H59" s="846" t="s">
        <v>2913</v>
      </c>
      <c r="I59" s="846" t="s">
        <v>2912</v>
      </c>
      <c r="J59" s="408" t="s">
        <v>23</v>
      </c>
      <c r="K59" s="641" t="s">
        <v>23</v>
      </c>
    </row>
    <row r="60" spans="1:11" ht="36" customHeight="1" x14ac:dyDescent="0.25">
      <c r="A60" s="280"/>
      <c r="B60" s="1716"/>
      <c r="C60" s="1640" t="s">
        <v>23</v>
      </c>
      <c r="D60" s="1640" t="s">
        <v>23</v>
      </c>
      <c r="E60" s="288" t="s">
        <v>1242</v>
      </c>
      <c r="F60" s="57" t="s">
        <v>535</v>
      </c>
      <c r="G60" s="274" t="s">
        <v>534</v>
      </c>
      <c r="H60" s="1712" t="s">
        <v>3173</v>
      </c>
      <c r="I60" s="1708" t="s">
        <v>2771</v>
      </c>
      <c r="J60" s="1689" t="s">
        <v>23</v>
      </c>
      <c r="K60" s="1668"/>
    </row>
    <row r="61" spans="1:11" ht="36" customHeight="1" thickBot="1" x14ac:dyDescent="0.3">
      <c r="A61" s="280"/>
      <c r="B61" s="1717"/>
      <c r="C61" s="1642"/>
      <c r="D61" s="1642"/>
      <c r="E61" s="289" t="s">
        <v>1244</v>
      </c>
      <c r="F61" s="276" t="s">
        <v>1721</v>
      </c>
      <c r="G61" s="275" t="s">
        <v>406</v>
      </c>
      <c r="H61" s="1713"/>
      <c r="I61" s="1709"/>
      <c r="J61" s="1690"/>
      <c r="K61" s="1670"/>
    </row>
    <row r="62" spans="1:11" ht="36.75" customHeight="1" thickBot="1" x14ac:dyDescent="0.3">
      <c r="A62" s="280"/>
      <c r="B62" s="286" t="s">
        <v>23</v>
      </c>
      <c r="C62" s="279" t="s">
        <v>23</v>
      </c>
      <c r="D62" s="279" t="s">
        <v>23</v>
      </c>
      <c r="E62" s="851" t="s">
        <v>2917</v>
      </c>
      <c r="F62" s="849" t="s">
        <v>3027</v>
      </c>
      <c r="G62" s="849" t="s">
        <v>406</v>
      </c>
      <c r="H62" s="846" t="s">
        <v>2915</v>
      </c>
      <c r="I62" s="846" t="s">
        <v>2916</v>
      </c>
      <c r="J62" s="408" t="s">
        <v>23</v>
      </c>
      <c r="K62" s="641" t="s">
        <v>23</v>
      </c>
    </row>
    <row r="63" spans="1:11" ht="42" customHeight="1" thickBot="1" x14ac:dyDescent="0.3">
      <c r="A63" s="280"/>
      <c r="B63" s="285"/>
      <c r="C63" s="279" t="s">
        <v>23</v>
      </c>
      <c r="D63" s="279" t="s">
        <v>23</v>
      </c>
      <c r="E63" s="629" t="s">
        <v>1243</v>
      </c>
      <c r="F63" s="272" t="s">
        <v>1722</v>
      </c>
      <c r="G63" s="273" t="s">
        <v>1712</v>
      </c>
      <c r="H63" s="409" t="s">
        <v>1317</v>
      </c>
      <c r="I63" s="409" t="s">
        <v>1727</v>
      </c>
      <c r="J63" s="408" t="s">
        <v>23</v>
      </c>
      <c r="K63" s="642"/>
    </row>
    <row r="64" spans="1:11" ht="36.75" customHeight="1" thickBot="1" x14ac:dyDescent="0.3">
      <c r="A64" s="280"/>
      <c r="B64" s="872" t="s">
        <v>23</v>
      </c>
      <c r="C64" s="871" t="s">
        <v>23</v>
      </c>
      <c r="D64" s="871" t="s">
        <v>23</v>
      </c>
      <c r="E64" s="875" t="s">
        <v>2921</v>
      </c>
      <c r="F64" s="835" t="s">
        <v>2918</v>
      </c>
      <c r="G64" s="877" t="s">
        <v>2922</v>
      </c>
      <c r="H64" s="878" t="s">
        <v>2919</v>
      </c>
      <c r="I64" s="878" t="s">
        <v>2920</v>
      </c>
      <c r="J64" s="873" t="s">
        <v>23</v>
      </c>
      <c r="K64" s="874" t="s">
        <v>23</v>
      </c>
    </row>
    <row r="65" spans="1:12" ht="36.75" customHeight="1" thickBot="1" x14ac:dyDescent="0.3">
      <c r="A65" s="280"/>
      <c r="B65" s="286" t="s">
        <v>23</v>
      </c>
      <c r="C65" s="279" t="s">
        <v>23</v>
      </c>
      <c r="D65" s="279" t="s">
        <v>23</v>
      </c>
      <c r="E65" s="855" t="s">
        <v>2925</v>
      </c>
      <c r="F65" s="845" t="s">
        <v>2839</v>
      </c>
      <c r="G65" s="845" t="s">
        <v>2393</v>
      </c>
      <c r="H65" s="846" t="s">
        <v>2923</v>
      </c>
      <c r="I65" s="846" t="s">
        <v>2924</v>
      </c>
      <c r="J65" s="408" t="s">
        <v>23</v>
      </c>
      <c r="K65" s="641" t="s">
        <v>23</v>
      </c>
    </row>
    <row r="66" spans="1:12" ht="36" customHeight="1" x14ac:dyDescent="0.25">
      <c r="A66" s="280"/>
      <c r="B66" s="1716"/>
      <c r="C66" s="1640" t="s">
        <v>23</v>
      </c>
      <c r="D66" s="1640" t="s">
        <v>23</v>
      </c>
      <c r="E66" s="288" t="s">
        <v>533</v>
      </c>
      <c r="F66" s="57" t="s">
        <v>1231</v>
      </c>
      <c r="G66" s="57" t="s">
        <v>1108</v>
      </c>
      <c r="H66" s="1700" t="s">
        <v>1248</v>
      </c>
      <c r="I66" s="1651" t="s">
        <v>1728</v>
      </c>
      <c r="J66" s="1689" t="s">
        <v>23</v>
      </c>
      <c r="K66" s="1668"/>
    </row>
    <row r="67" spans="1:12" ht="36" customHeight="1" thickBot="1" x14ac:dyDescent="0.3">
      <c r="A67" s="280"/>
      <c r="B67" s="1717"/>
      <c r="C67" s="1642"/>
      <c r="D67" s="1642"/>
      <c r="E67" s="289" t="s">
        <v>1245</v>
      </c>
      <c r="F67" s="276" t="s">
        <v>1714</v>
      </c>
      <c r="G67" s="275" t="s">
        <v>1713</v>
      </c>
      <c r="H67" s="1755"/>
      <c r="I67" s="1652"/>
      <c r="J67" s="1690"/>
      <c r="K67" s="1670"/>
    </row>
    <row r="68" spans="1:12" ht="36.75" customHeight="1" thickBot="1" x14ac:dyDescent="0.3">
      <c r="A68" s="280"/>
      <c r="B68" s="286" t="s">
        <v>23</v>
      </c>
      <c r="C68" s="279" t="s">
        <v>23</v>
      </c>
      <c r="D68" s="279" t="s">
        <v>23</v>
      </c>
      <c r="E68" s="851" t="s">
        <v>2926</v>
      </c>
      <c r="F68" s="849" t="s">
        <v>2927</v>
      </c>
      <c r="G68" s="849" t="s">
        <v>2954</v>
      </c>
      <c r="H68" s="846" t="s">
        <v>2928</v>
      </c>
      <c r="I68" s="846" t="s">
        <v>2929</v>
      </c>
      <c r="J68" s="408" t="s">
        <v>23</v>
      </c>
      <c r="K68" s="641" t="s">
        <v>23</v>
      </c>
    </row>
    <row r="69" spans="1:12" ht="49.5" customHeight="1" thickBot="1" x14ac:dyDescent="0.3">
      <c r="A69" s="280"/>
      <c r="B69" s="286" t="s">
        <v>23</v>
      </c>
      <c r="C69" s="279" t="s">
        <v>23</v>
      </c>
      <c r="D69" s="279" t="s">
        <v>23</v>
      </c>
      <c r="E69" s="629" t="s">
        <v>1246</v>
      </c>
      <c r="F69" s="272" t="s">
        <v>1714</v>
      </c>
      <c r="G69" s="273" t="s">
        <v>1711</v>
      </c>
      <c r="H69" s="630" t="s">
        <v>1249</v>
      </c>
      <c r="I69" s="630" t="s">
        <v>1729</v>
      </c>
      <c r="J69" s="408" t="s">
        <v>23</v>
      </c>
      <c r="K69" s="642"/>
      <c r="L69" s="1681"/>
    </row>
    <row r="70" spans="1:12" ht="36.75" customHeight="1" thickBot="1" x14ac:dyDescent="0.3">
      <c r="A70" s="280"/>
      <c r="B70" s="286" t="s">
        <v>23</v>
      </c>
      <c r="C70" s="279" t="s">
        <v>23</v>
      </c>
      <c r="D70" s="279" t="s">
        <v>23</v>
      </c>
      <c r="E70" s="851" t="s">
        <v>2932</v>
      </c>
      <c r="F70" s="849" t="s">
        <v>2839</v>
      </c>
      <c r="G70" s="845" t="s">
        <v>2393</v>
      </c>
      <c r="H70" s="846" t="s">
        <v>2930</v>
      </c>
      <c r="I70" s="846" t="s">
        <v>2931</v>
      </c>
      <c r="J70" s="408" t="s">
        <v>23</v>
      </c>
      <c r="K70" s="641" t="s">
        <v>23</v>
      </c>
      <c r="L70" s="1681"/>
    </row>
    <row r="71" spans="1:12" ht="48.75" customHeight="1" thickBot="1" x14ac:dyDescent="0.3">
      <c r="A71" s="280"/>
      <c r="B71" s="286" t="s">
        <v>23</v>
      </c>
      <c r="C71" s="279" t="s">
        <v>23</v>
      </c>
      <c r="D71" s="279" t="s">
        <v>23</v>
      </c>
      <c r="E71" s="629" t="s">
        <v>1247</v>
      </c>
      <c r="F71" s="272" t="s">
        <v>1714</v>
      </c>
      <c r="G71" s="273" t="s">
        <v>1711</v>
      </c>
      <c r="H71" s="630" t="s">
        <v>1250</v>
      </c>
      <c r="I71" s="630" t="s">
        <v>1730</v>
      </c>
      <c r="J71" s="408" t="s">
        <v>23</v>
      </c>
      <c r="K71" s="642"/>
      <c r="L71" s="1681"/>
    </row>
    <row r="72" spans="1:12" ht="36.75" customHeight="1" thickBot="1" x14ac:dyDescent="0.3">
      <c r="A72" s="280"/>
      <c r="B72" s="286" t="s">
        <v>23</v>
      </c>
      <c r="C72" s="279" t="s">
        <v>23</v>
      </c>
      <c r="D72" s="279" t="s">
        <v>23</v>
      </c>
      <c r="E72" s="851" t="s">
        <v>2935</v>
      </c>
      <c r="F72" s="849" t="s">
        <v>2839</v>
      </c>
      <c r="G72" s="845" t="s">
        <v>2393</v>
      </c>
      <c r="H72" s="846" t="s">
        <v>2933</v>
      </c>
      <c r="I72" s="846" t="s">
        <v>2934</v>
      </c>
      <c r="J72" s="408" t="s">
        <v>23</v>
      </c>
      <c r="K72" s="641" t="s">
        <v>23</v>
      </c>
      <c r="L72" s="853"/>
    </row>
    <row r="73" spans="1:12" ht="30" customHeight="1" thickBot="1" x14ac:dyDescent="0.3">
      <c r="A73" s="406" t="s">
        <v>58</v>
      </c>
      <c r="B73" s="1656" t="s">
        <v>1761</v>
      </c>
      <c r="C73" s="1657"/>
      <c r="D73" s="1657"/>
      <c r="E73" s="1657"/>
      <c r="F73" s="1657"/>
      <c r="G73" s="1657"/>
      <c r="H73" s="1657"/>
      <c r="I73" s="1657"/>
      <c r="J73" s="1657"/>
      <c r="K73" s="1658"/>
    </row>
    <row r="74" spans="1:12" ht="36.75" customHeight="1" thickBot="1" x14ac:dyDescent="0.3">
      <c r="A74" s="280"/>
      <c r="B74" s="286" t="s">
        <v>23</v>
      </c>
      <c r="C74" s="279" t="s">
        <v>23</v>
      </c>
      <c r="D74" s="279" t="s">
        <v>23</v>
      </c>
      <c r="E74" s="846" t="s">
        <v>2941</v>
      </c>
      <c r="F74" s="846" t="s">
        <v>2937</v>
      </c>
      <c r="G74" s="846" t="s">
        <v>2936</v>
      </c>
      <c r="H74" s="846" t="s">
        <v>2938</v>
      </c>
      <c r="I74" s="846" t="s">
        <v>2939</v>
      </c>
      <c r="J74" s="408" t="s">
        <v>23</v>
      </c>
      <c r="K74" s="641" t="s">
        <v>23</v>
      </c>
      <c r="L74" s="853"/>
    </row>
    <row r="75" spans="1:12" ht="51.75" customHeight="1" thickBot="1" x14ac:dyDescent="0.3">
      <c r="A75" s="280"/>
      <c r="B75" s="286" t="s">
        <v>23</v>
      </c>
      <c r="C75" s="279" t="s">
        <v>23</v>
      </c>
      <c r="D75" s="279" t="s">
        <v>23</v>
      </c>
      <c r="E75" s="846" t="s">
        <v>2477</v>
      </c>
      <c r="F75" s="846" t="s">
        <v>3039</v>
      </c>
      <c r="G75" s="846" t="s">
        <v>2113</v>
      </c>
      <c r="H75" s="846" t="s">
        <v>2944</v>
      </c>
      <c r="I75" s="846" t="s">
        <v>2940</v>
      </c>
      <c r="J75" s="408" t="s">
        <v>23</v>
      </c>
      <c r="K75" s="641" t="s">
        <v>23</v>
      </c>
      <c r="L75" s="853"/>
    </row>
    <row r="76" spans="1:12" ht="36.75" customHeight="1" thickBot="1" x14ac:dyDescent="0.3">
      <c r="A76" s="280"/>
      <c r="B76" s="286" t="s">
        <v>23</v>
      </c>
      <c r="C76" s="279" t="s">
        <v>23</v>
      </c>
      <c r="D76" s="279" t="s">
        <v>23</v>
      </c>
      <c r="E76" s="846" t="s">
        <v>2763</v>
      </c>
      <c r="F76" s="846" t="s">
        <v>3038</v>
      </c>
      <c r="G76" s="846" t="s">
        <v>2942</v>
      </c>
      <c r="H76" s="846" t="s">
        <v>2945</v>
      </c>
      <c r="I76" s="846" t="s">
        <v>2943</v>
      </c>
      <c r="J76" s="408" t="s">
        <v>23</v>
      </c>
      <c r="K76" s="641" t="s">
        <v>23</v>
      </c>
      <c r="L76" s="853"/>
    </row>
    <row r="77" spans="1:12" ht="36.75" customHeight="1" thickBot="1" x14ac:dyDescent="0.3">
      <c r="A77" s="280"/>
      <c r="B77" s="286" t="s">
        <v>23</v>
      </c>
      <c r="C77" s="279" t="s">
        <v>23</v>
      </c>
      <c r="D77" s="279" t="s">
        <v>23</v>
      </c>
      <c r="E77" s="846" t="s">
        <v>2764</v>
      </c>
      <c r="F77" s="868" t="s">
        <v>3037</v>
      </c>
      <c r="G77" s="868" t="s">
        <v>1263</v>
      </c>
      <c r="H77" s="846" t="s">
        <v>2947</v>
      </c>
      <c r="I77" s="846" t="s">
        <v>2946</v>
      </c>
      <c r="J77" s="408" t="s">
        <v>23</v>
      </c>
      <c r="K77" s="641" t="s">
        <v>23</v>
      </c>
      <c r="L77" s="853"/>
    </row>
    <row r="78" spans="1:12" ht="53.25" customHeight="1" thickBot="1" x14ac:dyDescent="0.3">
      <c r="A78" s="280"/>
      <c r="B78" s="285"/>
      <c r="C78" s="279" t="s">
        <v>23</v>
      </c>
      <c r="D78" s="279" t="s">
        <v>23</v>
      </c>
      <c r="E78" s="629" t="s">
        <v>339</v>
      </c>
      <c r="F78" s="272" t="s">
        <v>1715</v>
      </c>
      <c r="G78" s="646" t="s">
        <v>2113</v>
      </c>
      <c r="H78" s="630" t="s">
        <v>2127</v>
      </c>
      <c r="I78" s="630" t="s">
        <v>2235</v>
      </c>
      <c r="J78" s="408" t="s">
        <v>23</v>
      </c>
      <c r="K78" s="641" t="s">
        <v>23</v>
      </c>
    </row>
    <row r="79" spans="1:12" ht="53.25" customHeight="1" x14ac:dyDescent="0.25">
      <c r="A79" s="280"/>
      <c r="B79" s="1716"/>
      <c r="C79" s="1640" t="s">
        <v>23</v>
      </c>
      <c r="D79" s="1640" t="s">
        <v>23</v>
      </c>
      <c r="E79" s="631" t="s">
        <v>339</v>
      </c>
      <c r="F79" s="647" t="s">
        <v>2323</v>
      </c>
      <c r="G79" s="647" t="s">
        <v>2113</v>
      </c>
      <c r="H79" s="1708" t="s">
        <v>2772</v>
      </c>
      <c r="I79" s="1708" t="s">
        <v>2773</v>
      </c>
      <c r="J79" s="1719" t="s">
        <v>23</v>
      </c>
      <c r="K79" s="1721" t="s">
        <v>23</v>
      </c>
    </row>
    <row r="80" spans="1:12" ht="48.75" customHeight="1" thickBot="1" x14ac:dyDescent="0.3">
      <c r="A80" s="280"/>
      <c r="B80" s="1717"/>
      <c r="C80" s="1642"/>
      <c r="D80" s="1642"/>
      <c r="E80" s="289" t="s">
        <v>565</v>
      </c>
      <c r="F80" s="276" t="s">
        <v>1716</v>
      </c>
      <c r="G80" s="473" t="s">
        <v>1342</v>
      </c>
      <c r="H80" s="1718"/>
      <c r="I80" s="1709"/>
      <c r="J80" s="1720"/>
      <c r="K80" s="1722"/>
    </row>
    <row r="81" spans="1:11" ht="42.75" customHeight="1" x14ac:dyDescent="0.25">
      <c r="A81" s="280"/>
      <c r="B81" s="1716"/>
      <c r="C81" s="1640" t="s">
        <v>23</v>
      </c>
      <c r="D81" s="1640" t="s">
        <v>23</v>
      </c>
      <c r="E81" s="454" t="s">
        <v>344</v>
      </c>
      <c r="F81" s="647" t="s">
        <v>2323</v>
      </c>
      <c r="G81" s="455" t="s">
        <v>2113</v>
      </c>
      <c r="H81" s="1710" t="s">
        <v>2775</v>
      </c>
      <c r="I81" s="1708" t="s">
        <v>2774</v>
      </c>
      <c r="J81" s="1689" t="s">
        <v>23</v>
      </c>
      <c r="K81" s="1714" t="s">
        <v>23</v>
      </c>
    </row>
    <row r="82" spans="1:11" ht="39" customHeight="1" thickBot="1" x14ac:dyDescent="0.3">
      <c r="A82" s="280"/>
      <c r="B82" s="1717"/>
      <c r="C82" s="1642"/>
      <c r="D82" s="1642"/>
      <c r="E82" s="289" t="s">
        <v>340</v>
      </c>
      <c r="F82" s="276" t="s">
        <v>1717</v>
      </c>
      <c r="G82" s="275" t="s">
        <v>531</v>
      </c>
      <c r="H82" s="1711"/>
      <c r="I82" s="1709"/>
      <c r="J82" s="1690"/>
      <c r="K82" s="1715"/>
    </row>
    <row r="83" spans="1:11" ht="39" customHeight="1" thickBot="1" x14ac:dyDescent="0.3">
      <c r="A83" s="280"/>
      <c r="B83" s="286" t="s">
        <v>23</v>
      </c>
      <c r="C83" s="279" t="s">
        <v>23</v>
      </c>
      <c r="D83" s="279" t="s">
        <v>23</v>
      </c>
      <c r="E83" s="855" t="s">
        <v>2949</v>
      </c>
      <c r="F83" s="855" t="s">
        <v>3036</v>
      </c>
      <c r="G83" s="855" t="s">
        <v>2904</v>
      </c>
      <c r="H83" s="855" t="s">
        <v>2948</v>
      </c>
      <c r="I83" s="855" t="s">
        <v>2897</v>
      </c>
      <c r="J83" s="408" t="s">
        <v>23</v>
      </c>
      <c r="K83" s="641" t="s">
        <v>23</v>
      </c>
    </row>
    <row r="84" spans="1:11" ht="39" customHeight="1" thickBot="1" x14ac:dyDescent="0.3">
      <c r="A84" s="280"/>
      <c r="B84" s="286" t="s">
        <v>23</v>
      </c>
      <c r="C84" s="279" t="s">
        <v>23</v>
      </c>
      <c r="D84" s="279" t="s">
        <v>23</v>
      </c>
      <c r="E84" s="855" t="s">
        <v>2950</v>
      </c>
      <c r="F84" s="855" t="s">
        <v>3035</v>
      </c>
      <c r="G84" s="855" t="s">
        <v>1201</v>
      </c>
      <c r="H84" s="855" t="s">
        <v>2862</v>
      </c>
      <c r="I84" s="855" t="s">
        <v>2869</v>
      </c>
      <c r="J84" s="408" t="s">
        <v>23</v>
      </c>
      <c r="K84" s="641" t="s">
        <v>23</v>
      </c>
    </row>
    <row r="85" spans="1:11" ht="39" customHeight="1" thickBot="1" x14ac:dyDescent="0.3">
      <c r="A85" s="280"/>
      <c r="B85" s="286" t="s">
        <v>23</v>
      </c>
      <c r="C85" s="279" t="s">
        <v>23</v>
      </c>
      <c r="D85" s="279" t="s">
        <v>23</v>
      </c>
      <c r="E85" s="855" t="s">
        <v>2951</v>
      </c>
      <c r="F85" s="855" t="s">
        <v>3034</v>
      </c>
      <c r="G85" s="855" t="s">
        <v>537</v>
      </c>
      <c r="H85" s="855" t="s">
        <v>2952</v>
      </c>
      <c r="I85" s="855" t="s">
        <v>2953</v>
      </c>
      <c r="J85" s="408" t="s">
        <v>23</v>
      </c>
      <c r="K85" s="641" t="s">
        <v>23</v>
      </c>
    </row>
    <row r="86" spans="1:11" ht="48" customHeight="1" thickBot="1" x14ac:dyDescent="0.3">
      <c r="A86" s="280"/>
      <c r="B86" s="286" t="s">
        <v>23</v>
      </c>
      <c r="C86" s="279" t="s">
        <v>23</v>
      </c>
      <c r="D86" s="279" t="s">
        <v>23</v>
      </c>
      <c r="E86" s="855" t="s">
        <v>2955</v>
      </c>
      <c r="F86" s="855" t="s">
        <v>3056</v>
      </c>
      <c r="G86" s="855" t="s">
        <v>2956</v>
      </c>
      <c r="H86" s="855" t="s">
        <v>2957</v>
      </c>
      <c r="I86" s="855" t="s">
        <v>2958</v>
      </c>
      <c r="J86" s="408" t="s">
        <v>23</v>
      </c>
      <c r="K86" s="641" t="s">
        <v>23</v>
      </c>
    </row>
    <row r="87" spans="1:11" ht="48" customHeight="1" thickBot="1" x14ac:dyDescent="0.3">
      <c r="A87" s="280"/>
      <c r="B87" s="286" t="s">
        <v>23</v>
      </c>
      <c r="C87" s="279" t="s">
        <v>23</v>
      </c>
      <c r="D87" s="279" t="s">
        <v>23</v>
      </c>
      <c r="E87" s="855" t="s">
        <v>2961</v>
      </c>
      <c r="F87" s="855" t="s">
        <v>3056</v>
      </c>
      <c r="G87" s="855" t="s">
        <v>2956</v>
      </c>
      <c r="H87" s="855" t="s">
        <v>2960</v>
      </c>
      <c r="I87" s="855" t="s">
        <v>2959</v>
      </c>
      <c r="J87" s="408" t="s">
        <v>23</v>
      </c>
      <c r="K87" s="641" t="s">
        <v>23</v>
      </c>
    </row>
    <row r="88" spans="1:11" ht="41.25" customHeight="1" thickBot="1" x14ac:dyDescent="0.3">
      <c r="A88" s="280"/>
      <c r="B88" s="285"/>
      <c r="C88" s="279" t="s">
        <v>23</v>
      </c>
      <c r="D88" s="279" t="s">
        <v>23</v>
      </c>
      <c r="E88" s="629" t="s">
        <v>536</v>
      </c>
      <c r="F88" s="272" t="s">
        <v>1718</v>
      </c>
      <c r="G88" s="273" t="s">
        <v>537</v>
      </c>
      <c r="H88" s="801" t="s">
        <v>2776</v>
      </c>
      <c r="I88" s="801" t="s">
        <v>2777</v>
      </c>
      <c r="J88" s="408" t="s">
        <v>23</v>
      </c>
      <c r="K88" s="641" t="s">
        <v>23</v>
      </c>
    </row>
    <row r="89" spans="1:11" ht="30" customHeight="1" thickBot="1" x14ac:dyDescent="0.3">
      <c r="A89" s="407" t="s">
        <v>180</v>
      </c>
      <c r="B89" s="1656" t="s">
        <v>1762</v>
      </c>
      <c r="C89" s="1657"/>
      <c r="D89" s="1657"/>
      <c r="E89" s="1657"/>
      <c r="F89" s="1657"/>
      <c r="G89" s="1657"/>
      <c r="H89" s="1657"/>
      <c r="I89" s="1657"/>
      <c r="J89" s="1657"/>
      <c r="K89" s="1658"/>
    </row>
    <row r="90" spans="1:11" ht="45" customHeight="1" thickBot="1" x14ac:dyDescent="0.3">
      <c r="A90" s="856"/>
      <c r="B90" s="286" t="s">
        <v>23</v>
      </c>
      <c r="C90" s="279" t="s">
        <v>23</v>
      </c>
      <c r="D90" s="279" t="s">
        <v>23</v>
      </c>
      <c r="E90" s="855" t="s">
        <v>2964</v>
      </c>
      <c r="F90" s="855" t="s">
        <v>2839</v>
      </c>
      <c r="G90" s="855" t="s">
        <v>2393</v>
      </c>
      <c r="H90" s="855" t="s">
        <v>2962</v>
      </c>
      <c r="I90" s="855" t="s">
        <v>2963</v>
      </c>
      <c r="J90" s="408" t="s">
        <v>23</v>
      </c>
      <c r="K90" s="641" t="s">
        <v>23</v>
      </c>
    </row>
    <row r="91" spans="1:11" ht="45" customHeight="1" thickBot="1" x14ac:dyDescent="0.3">
      <c r="A91" s="856"/>
      <c r="B91" s="286" t="s">
        <v>23</v>
      </c>
      <c r="C91" s="279" t="s">
        <v>23</v>
      </c>
      <c r="D91" s="279" t="s">
        <v>23</v>
      </c>
      <c r="E91" s="855" t="s">
        <v>2965</v>
      </c>
      <c r="F91" s="855" t="s">
        <v>3033</v>
      </c>
      <c r="G91" s="855" t="s">
        <v>540</v>
      </c>
      <c r="H91" s="855" t="s">
        <v>2966</v>
      </c>
      <c r="I91" s="855" t="s">
        <v>2967</v>
      </c>
      <c r="J91" s="408" t="s">
        <v>23</v>
      </c>
      <c r="K91" s="641" t="s">
        <v>23</v>
      </c>
    </row>
    <row r="92" spans="1:11" ht="36" customHeight="1" x14ac:dyDescent="0.25">
      <c r="A92" s="280"/>
      <c r="B92" s="1643" t="s">
        <v>23</v>
      </c>
      <c r="C92" s="1640" t="s">
        <v>23</v>
      </c>
      <c r="D92" s="1640" t="s">
        <v>23</v>
      </c>
      <c r="E92" s="288" t="s">
        <v>538</v>
      </c>
      <c r="F92" s="57" t="s">
        <v>38</v>
      </c>
      <c r="G92" s="57" t="s">
        <v>38</v>
      </c>
      <c r="H92" s="1691" t="s">
        <v>541</v>
      </c>
      <c r="I92" s="1637" t="s">
        <v>2237</v>
      </c>
      <c r="J92" s="1689" t="s">
        <v>23</v>
      </c>
      <c r="K92" s="1668"/>
    </row>
    <row r="93" spans="1:11" ht="36" customHeight="1" thickBot="1" x14ac:dyDescent="0.3">
      <c r="A93" s="280"/>
      <c r="B93" s="1645"/>
      <c r="C93" s="1642"/>
      <c r="D93" s="1642"/>
      <c r="E93" s="289" t="s">
        <v>539</v>
      </c>
      <c r="F93" s="276" t="s">
        <v>1719</v>
      </c>
      <c r="G93" s="275" t="s">
        <v>540</v>
      </c>
      <c r="H93" s="1693"/>
      <c r="I93" s="1697"/>
      <c r="J93" s="1690"/>
      <c r="K93" s="1670"/>
    </row>
    <row r="94" spans="1:11" ht="36" customHeight="1" x14ac:dyDescent="0.25">
      <c r="A94" s="280"/>
      <c r="B94" s="1643" t="s">
        <v>23</v>
      </c>
      <c r="C94" s="1640" t="s">
        <v>23</v>
      </c>
      <c r="D94" s="1640" t="s">
        <v>23</v>
      </c>
      <c r="E94" s="660" t="s">
        <v>197</v>
      </c>
      <c r="F94" s="661" t="s">
        <v>38</v>
      </c>
      <c r="G94" s="661" t="s">
        <v>38</v>
      </c>
      <c r="H94" s="1694" t="s">
        <v>1251</v>
      </c>
      <c r="I94" s="1698" t="s">
        <v>2236</v>
      </c>
      <c r="J94" s="1695" t="s">
        <v>23</v>
      </c>
      <c r="K94" s="1668"/>
    </row>
    <row r="95" spans="1:11" ht="36" customHeight="1" thickBot="1" x14ac:dyDescent="0.3">
      <c r="A95" s="280"/>
      <c r="B95" s="1645"/>
      <c r="C95" s="1642"/>
      <c r="D95" s="1642"/>
      <c r="E95" s="658" t="s">
        <v>1130</v>
      </c>
      <c r="F95" s="662" t="s">
        <v>1722</v>
      </c>
      <c r="G95" s="663" t="s">
        <v>2393</v>
      </c>
      <c r="H95" s="1418"/>
      <c r="I95" s="1699"/>
      <c r="J95" s="1696"/>
      <c r="K95" s="1670"/>
    </row>
    <row r="96" spans="1:11" ht="30" customHeight="1" thickBot="1" x14ac:dyDescent="0.3">
      <c r="A96" s="407" t="s">
        <v>193</v>
      </c>
      <c r="B96" s="1656" t="s">
        <v>1763</v>
      </c>
      <c r="C96" s="1657"/>
      <c r="D96" s="1657"/>
      <c r="E96" s="1657"/>
      <c r="F96" s="1657"/>
      <c r="G96" s="1657"/>
      <c r="H96" s="1657"/>
      <c r="I96" s="1657"/>
      <c r="J96" s="1657"/>
      <c r="K96" s="1658"/>
    </row>
    <row r="97" spans="1:11" ht="45" customHeight="1" thickBot="1" x14ac:dyDescent="0.3">
      <c r="A97" s="856"/>
      <c r="B97" s="286" t="s">
        <v>23</v>
      </c>
      <c r="C97" s="279" t="s">
        <v>23</v>
      </c>
      <c r="D97" s="279" t="s">
        <v>23</v>
      </c>
      <c r="E97" s="855" t="s">
        <v>2970</v>
      </c>
      <c r="F97" s="855" t="s">
        <v>2839</v>
      </c>
      <c r="G97" s="855" t="s">
        <v>2393</v>
      </c>
      <c r="H97" s="855" t="s">
        <v>2968</v>
      </c>
      <c r="I97" s="855" t="s">
        <v>2969</v>
      </c>
      <c r="J97" s="408" t="s">
        <v>23</v>
      </c>
      <c r="K97" s="641" t="s">
        <v>23</v>
      </c>
    </row>
    <row r="98" spans="1:11" ht="45" customHeight="1" thickBot="1" x14ac:dyDescent="0.3">
      <c r="A98" s="856"/>
      <c r="B98" s="286" t="s">
        <v>23</v>
      </c>
      <c r="C98" s="279" t="s">
        <v>23</v>
      </c>
      <c r="D98" s="279" t="s">
        <v>23</v>
      </c>
      <c r="E98" s="855" t="s">
        <v>2972</v>
      </c>
      <c r="F98" s="855" t="s">
        <v>3032</v>
      </c>
      <c r="G98" s="855" t="s">
        <v>2971</v>
      </c>
      <c r="H98" s="855" t="s">
        <v>2973</v>
      </c>
      <c r="I98" s="855" t="s">
        <v>2974</v>
      </c>
      <c r="J98" s="408" t="s">
        <v>23</v>
      </c>
      <c r="K98" s="641" t="s">
        <v>23</v>
      </c>
    </row>
    <row r="99" spans="1:11" ht="45" customHeight="1" thickBot="1" x14ac:dyDescent="0.3">
      <c r="A99" s="856"/>
      <c r="B99" s="286" t="s">
        <v>23</v>
      </c>
      <c r="C99" s="279" t="s">
        <v>23</v>
      </c>
      <c r="D99" s="279" t="s">
        <v>23</v>
      </c>
      <c r="E99" s="868" t="s">
        <v>2977</v>
      </c>
      <c r="F99" s="855" t="s">
        <v>3033</v>
      </c>
      <c r="G99" s="849" t="s">
        <v>540</v>
      </c>
      <c r="H99" s="855" t="s">
        <v>2975</v>
      </c>
      <c r="I99" s="855" t="s">
        <v>2976</v>
      </c>
      <c r="J99" s="408" t="s">
        <v>23</v>
      </c>
      <c r="K99" s="641" t="s">
        <v>23</v>
      </c>
    </row>
    <row r="100" spans="1:11" ht="36" customHeight="1" x14ac:dyDescent="0.25">
      <c r="A100" s="280"/>
      <c r="B100" s="1643" t="s">
        <v>23</v>
      </c>
      <c r="C100" s="1640" t="s">
        <v>23</v>
      </c>
      <c r="D100" s="1640" t="s">
        <v>23</v>
      </c>
      <c r="E100" s="288" t="s">
        <v>542</v>
      </c>
      <c r="F100" s="57" t="s">
        <v>38</v>
      </c>
      <c r="G100" s="57" t="s">
        <v>38</v>
      </c>
      <c r="H100" s="1691" t="s">
        <v>588</v>
      </c>
      <c r="I100" s="1651" t="s">
        <v>2238</v>
      </c>
      <c r="J100" s="1673" t="s">
        <v>23</v>
      </c>
      <c r="K100" s="1668"/>
    </row>
    <row r="101" spans="1:11" ht="36" customHeight="1" x14ac:dyDescent="0.25">
      <c r="A101" s="280"/>
      <c r="B101" s="1644"/>
      <c r="C101" s="1641"/>
      <c r="D101" s="1641"/>
      <c r="E101" s="344" t="s">
        <v>544</v>
      </c>
      <c r="F101" s="200" t="s">
        <v>545</v>
      </c>
      <c r="G101" s="200" t="s">
        <v>545</v>
      </c>
      <c r="H101" s="1692"/>
      <c r="I101" s="1638"/>
      <c r="J101" s="1685"/>
      <c r="K101" s="1669"/>
    </row>
    <row r="102" spans="1:11" ht="36" customHeight="1" thickBot="1" x14ac:dyDescent="0.3">
      <c r="A102" s="280"/>
      <c r="B102" s="1645"/>
      <c r="C102" s="1642"/>
      <c r="D102" s="1642"/>
      <c r="E102" s="289" t="s">
        <v>543</v>
      </c>
      <c r="F102" s="276" t="s">
        <v>1719</v>
      </c>
      <c r="G102" s="275" t="s">
        <v>540</v>
      </c>
      <c r="H102" s="1693"/>
      <c r="I102" s="1652"/>
      <c r="J102" s="1686"/>
      <c r="K102" s="1670"/>
    </row>
    <row r="103" spans="1:11" ht="36" customHeight="1" x14ac:dyDescent="0.25">
      <c r="A103" s="280"/>
      <c r="B103" s="1643" t="s">
        <v>23</v>
      </c>
      <c r="C103" s="1640" t="s">
        <v>23</v>
      </c>
      <c r="D103" s="1640" t="s">
        <v>23</v>
      </c>
      <c r="E103" s="288" t="s">
        <v>542</v>
      </c>
      <c r="F103" s="57" t="s">
        <v>38</v>
      </c>
      <c r="G103" s="57" t="s">
        <v>38</v>
      </c>
      <c r="H103" s="1691" t="s">
        <v>589</v>
      </c>
      <c r="I103" s="1651" t="s">
        <v>1731</v>
      </c>
      <c r="J103" s="1689" t="s">
        <v>23</v>
      </c>
      <c r="K103" s="1668"/>
    </row>
    <row r="104" spans="1:11" ht="36" customHeight="1" thickBot="1" x14ac:dyDescent="0.3">
      <c r="A104" s="280"/>
      <c r="B104" s="1645"/>
      <c r="C104" s="1642"/>
      <c r="D104" s="1642"/>
      <c r="E104" s="289" t="s">
        <v>544</v>
      </c>
      <c r="F104" s="276" t="s">
        <v>1714</v>
      </c>
      <c r="G104" s="275" t="s">
        <v>545</v>
      </c>
      <c r="H104" s="1693"/>
      <c r="I104" s="1652"/>
      <c r="J104" s="1690"/>
      <c r="K104" s="1670"/>
    </row>
    <row r="105" spans="1:11" ht="36" customHeight="1" x14ac:dyDescent="0.25">
      <c r="A105" s="280"/>
      <c r="B105" s="1675" t="s">
        <v>23</v>
      </c>
      <c r="C105" s="1678" t="s">
        <v>23</v>
      </c>
      <c r="D105" s="1678" t="s">
        <v>23</v>
      </c>
      <c r="E105" s="660" t="s">
        <v>231</v>
      </c>
      <c r="F105" s="661" t="s">
        <v>38</v>
      </c>
      <c r="G105" s="661" t="s">
        <v>38</v>
      </c>
      <c r="H105" s="1694" t="s">
        <v>2394</v>
      </c>
      <c r="I105" s="1698" t="s">
        <v>2110</v>
      </c>
      <c r="J105" s="1704" t="s">
        <v>23</v>
      </c>
      <c r="K105" s="1668"/>
    </row>
    <row r="106" spans="1:11" ht="36" customHeight="1" x14ac:dyDescent="0.25">
      <c r="A106" s="280"/>
      <c r="B106" s="1676"/>
      <c r="C106" s="1679"/>
      <c r="D106" s="1679"/>
      <c r="E106" s="226" t="s">
        <v>234</v>
      </c>
      <c r="F106" s="664" t="s">
        <v>545</v>
      </c>
      <c r="G106" s="664" t="s">
        <v>545</v>
      </c>
      <c r="H106" s="1051"/>
      <c r="I106" s="1707"/>
      <c r="J106" s="1705"/>
      <c r="K106" s="1669"/>
    </row>
    <row r="107" spans="1:11" ht="36" customHeight="1" thickBot="1" x14ac:dyDescent="0.3">
      <c r="A107" s="280"/>
      <c r="B107" s="1677"/>
      <c r="C107" s="1680"/>
      <c r="D107" s="1680"/>
      <c r="E107" s="658" t="s">
        <v>1132</v>
      </c>
      <c r="F107" s="662" t="s">
        <v>1722</v>
      </c>
      <c r="G107" s="663" t="s">
        <v>2393</v>
      </c>
      <c r="H107" s="1418"/>
      <c r="I107" s="1699"/>
      <c r="J107" s="1706"/>
      <c r="K107" s="1670"/>
    </row>
    <row r="108" spans="1:11" ht="30" customHeight="1" thickBot="1" x14ac:dyDescent="0.3">
      <c r="A108" s="407" t="s">
        <v>492</v>
      </c>
      <c r="B108" s="1656" t="s">
        <v>2978</v>
      </c>
      <c r="C108" s="1657"/>
      <c r="D108" s="1657"/>
      <c r="E108" s="1657"/>
      <c r="F108" s="1657"/>
      <c r="G108" s="1657"/>
      <c r="H108" s="1657"/>
      <c r="I108" s="1657"/>
      <c r="J108" s="1657"/>
      <c r="K108" s="1658"/>
    </row>
    <row r="109" spans="1:11" ht="45" customHeight="1" thickBot="1" x14ac:dyDescent="0.3">
      <c r="A109" s="856"/>
      <c r="B109" s="286" t="s">
        <v>23</v>
      </c>
      <c r="C109" s="279" t="s">
        <v>23</v>
      </c>
      <c r="D109" s="279" t="s">
        <v>23</v>
      </c>
      <c r="E109" s="855" t="s">
        <v>2979</v>
      </c>
      <c r="F109" s="855" t="s">
        <v>2839</v>
      </c>
      <c r="G109" s="855" t="s">
        <v>1338</v>
      </c>
      <c r="H109" s="855" t="s">
        <v>2981</v>
      </c>
      <c r="I109" s="855" t="s">
        <v>2982</v>
      </c>
      <c r="J109" s="408" t="s">
        <v>23</v>
      </c>
      <c r="K109" s="641" t="s">
        <v>23</v>
      </c>
    </row>
    <row r="110" spans="1:11" ht="45" customHeight="1" thickBot="1" x14ac:dyDescent="0.3">
      <c r="A110" s="856"/>
      <c r="B110" s="286" t="s">
        <v>23</v>
      </c>
      <c r="C110" s="279" t="s">
        <v>23</v>
      </c>
      <c r="D110" s="279" t="s">
        <v>23</v>
      </c>
      <c r="E110" s="855" t="s">
        <v>2985</v>
      </c>
      <c r="F110" s="855" t="s">
        <v>2839</v>
      </c>
      <c r="G110" s="855" t="s">
        <v>1338</v>
      </c>
      <c r="H110" s="855" t="s">
        <v>2983</v>
      </c>
      <c r="I110" s="855" t="s">
        <v>2984</v>
      </c>
      <c r="J110" s="408" t="s">
        <v>23</v>
      </c>
      <c r="K110" s="641" t="s">
        <v>23</v>
      </c>
    </row>
    <row r="111" spans="1:11" ht="45" customHeight="1" thickBot="1" x14ac:dyDescent="0.3">
      <c r="A111" s="856"/>
      <c r="B111" s="286" t="s">
        <v>23</v>
      </c>
      <c r="C111" s="279" t="s">
        <v>23</v>
      </c>
      <c r="D111" s="279" t="s">
        <v>23</v>
      </c>
      <c r="E111" s="868" t="s">
        <v>2988</v>
      </c>
      <c r="F111" s="855" t="s">
        <v>2839</v>
      </c>
      <c r="G111" s="855" t="s">
        <v>1338</v>
      </c>
      <c r="H111" s="855" t="s">
        <v>2986</v>
      </c>
      <c r="I111" s="855" t="s">
        <v>2987</v>
      </c>
      <c r="J111" s="408" t="s">
        <v>23</v>
      </c>
      <c r="K111" s="641" t="s">
        <v>23</v>
      </c>
    </row>
    <row r="112" spans="1:11" ht="30" customHeight="1" thickBot="1" x14ac:dyDescent="0.3">
      <c r="A112" s="407" t="s">
        <v>199</v>
      </c>
      <c r="B112" s="1656" t="s">
        <v>1764</v>
      </c>
      <c r="C112" s="1657"/>
      <c r="D112" s="1657"/>
      <c r="E112" s="1657"/>
      <c r="F112" s="1657"/>
      <c r="G112" s="1657"/>
      <c r="H112" s="1657"/>
      <c r="I112" s="1657"/>
      <c r="J112" s="1657"/>
      <c r="K112" s="1658"/>
    </row>
    <row r="113" spans="1:11" ht="36" customHeight="1" x14ac:dyDescent="0.25">
      <c r="A113" s="280"/>
      <c r="B113" s="1643" t="s">
        <v>23</v>
      </c>
      <c r="C113" s="1640" t="s">
        <v>23</v>
      </c>
      <c r="D113" s="1640" t="s">
        <v>23</v>
      </c>
      <c r="E113" s="852" t="s">
        <v>547</v>
      </c>
      <c r="F113" s="57" t="s">
        <v>38</v>
      </c>
      <c r="G113" s="57" t="s">
        <v>38</v>
      </c>
      <c r="H113" s="1691" t="s">
        <v>1253</v>
      </c>
      <c r="I113" s="1651" t="s">
        <v>1732</v>
      </c>
      <c r="J113" s="1673" t="s">
        <v>23</v>
      </c>
      <c r="K113" s="1671" t="s">
        <v>23</v>
      </c>
    </row>
    <row r="114" spans="1:11" ht="36" customHeight="1" thickBot="1" x14ac:dyDescent="0.3">
      <c r="A114" s="280"/>
      <c r="B114" s="1645"/>
      <c r="C114" s="1642"/>
      <c r="D114" s="1642"/>
      <c r="E114" s="289" t="s">
        <v>546</v>
      </c>
      <c r="F114" s="276" t="s">
        <v>1714</v>
      </c>
      <c r="G114" s="276" t="s">
        <v>1252</v>
      </c>
      <c r="H114" s="1693"/>
      <c r="I114" s="1639"/>
      <c r="J114" s="1674"/>
      <c r="K114" s="1672"/>
    </row>
    <row r="115" spans="1:11" ht="36" customHeight="1" x14ac:dyDescent="0.25">
      <c r="A115" s="280"/>
      <c r="B115" s="1643" t="s">
        <v>23</v>
      </c>
      <c r="C115" s="1640" t="s">
        <v>23</v>
      </c>
      <c r="D115" s="1640" t="s">
        <v>23</v>
      </c>
      <c r="E115" s="288" t="s">
        <v>547</v>
      </c>
      <c r="F115" s="57" t="s">
        <v>38</v>
      </c>
      <c r="G115" s="274" t="s">
        <v>38</v>
      </c>
      <c r="H115" s="1700" t="s">
        <v>550</v>
      </c>
      <c r="I115" s="1651" t="s">
        <v>2239</v>
      </c>
      <c r="J115" s="1673" t="s">
        <v>23</v>
      </c>
      <c r="K115" s="1671" t="s">
        <v>23</v>
      </c>
    </row>
    <row r="116" spans="1:11" ht="36" customHeight="1" thickBot="1" x14ac:dyDescent="0.3">
      <c r="A116" s="280"/>
      <c r="B116" s="1645"/>
      <c r="C116" s="1642"/>
      <c r="D116" s="1642"/>
      <c r="E116" s="289" t="s">
        <v>548</v>
      </c>
      <c r="F116" s="276" t="s">
        <v>1714</v>
      </c>
      <c r="G116" s="275" t="s">
        <v>549</v>
      </c>
      <c r="H116" s="1701"/>
      <c r="I116" s="1639"/>
      <c r="J116" s="1674"/>
      <c r="K116" s="1672"/>
    </row>
    <row r="117" spans="1:11" ht="36" customHeight="1" x14ac:dyDescent="0.25">
      <c r="A117" s="280"/>
      <c r="B117" s="1643" t="s">
        <v>23</v>
      </c>
      <c r="C117" s="1640" t="s">
        <v>23</v>
      </c>
      <c r="D117" s="1640" t="s">
        <v>23</v>
      </c>
      <c r="E117" s="454" t="s">
        <v>1093</v>
      </c>
      <c r="F117" s="475" t="s">
        <v>38</v>
      </c>
      <c r="G117" s="455" t="s">
        <v>38</v>
      </c>
      <c r="H117" s="1702" t="s">
        <v>2980</v>
      </c>
      <c r="I117" s="1637" t="s">
        <v>1733</v>
      </c>
      <c r="J117" s="1634" t="s">
        <v>23</v>
      </c>
      <c r="K117" s="1653" t="s">
        <v>23</v>
      </c>
    </row>
    <row r="118" spans="1:11" ht="36" customHeight="1" x14ac:dyDescent="0.25">
      <c r="A118" s="280"/>
      <c r="B118" s="1644"/>
      <c r="C118" s="1641"/>
      <c r="D118" s="1641"/>
      <c r="E118" s="471" t="s">
        <v>1136</v>
      </c>
      <c r="F118" s="476" t="s">
        <v>16</v>
      </c>
      <c r="G118" s="476" t="s">
        <v>1252</v>
      </c>
      <c r="H118" s="975"/>
      <c r="I118" s="1638"/>
      <c r="J118" s="1635"/>
      <c r="K118" s="1654"/>
    </row>
    <row r="119" spans="1:11" ht="36" customHeight="1" thickBot="1" x14ac:dyDescent="0.3">
      <c r="A119" s="280"/>
      <c r="B119" s="1645"/>
      <c r="C119" s="1642"/>
      <c r="D119" s="1642"/>
      <c r="E119" s="472" t="s">
        <v>1369</v>
      </c>
      <c r="F119" s="632" t="s">
        <v>1714</v>
      </c>
      <c r="G119" s="473" t="s">
        <v>1254</v>
      </c>
      <c r="H119" s="1703"/>
      <c r="I119" s="1639"/>
      <c r="J119" s="1636"/>
      <c r="K119" s="1655"/>
    </row>
    <row r="120" spans="1:11" ht="36" customHeight="1" x14ac:dyDescent="0.25">
      <c r="A120" s="280"/>
      <c r="B120" s="1643" t="s">
        <v>23</v>
      </c>
      <c r="C120" s="1640" t="s">
        <v>23</v>
      </c>
      <c r="D120" s="1640" t="s">
        <v>23</v>
      </c>
      <c r="E120" s="454" t="s">
        <v>1093</v>
      </c>
      <c r="F120" s="475" t="s">
        <v>38</v>
      </c>
      <c r="G120" s="455" t="s">
        <v>38</v>
      </c>
      <c r="H120" s="1702" t="s">
        <v>1255</v>
      </c>
      <c r="I120" s="1637" t="s">
        <v>1734</v>
      </c>
      <c r="J120" s="1634" t="s">
        <v>23</v>
      </c>
      <c r="K120" s="1653" t="s">
        <v>23</v>
      </c>
    </row>
    <row r="121" spans="1:11" ht="36" customHeight="1" x14ac:dyDescent="0.25">
      <c r="A121" s="280"/>
      <c r="B121" s="1644"/>
      <c r="C121" s="1641"/>
      <c r="D121" s="1641"/>
      <c r="E121" s="471" t="s">
        <v>1136</v>
      </c>
      <c r="F121" s="476" t="s">
        <v>16</v>
      </c>
      <c r="G121" s="476" t="s">
        <v>1252</v>
      </c>
      <c r="H121" s="975"/>
      <c r="I121" s="1638"/>
      <c r="J121" s="1635"/>
      <c r="K121" s="1654"/>
    </row>
    <row r="122" spans="1:11" ht="36" customHeight="1" thickBot="1" x14ac:dyDescent="0.3">
      <c r="A122" s="280"/>
      <c r="B122" s="1645"/>
      <c r="C122" s="1642"/>
      <c r="D122" s="1642"/>
      <c r="E122" s="472" t="s">
        <v>1370</v>
      </c>
      <c r="F122" s="632" t="s">
        <v>1714</v>
      </c>
      <c r="G122" s="473" t="s">
        <v>551</v>
      </c>
      <c r="H122" s="1703"/>
      <c r="I122" s="1639"/>
      <c r="J122" s="1636"/>
      <c r="K122" s="1655"/>
    </row>
    <row r="123" spans="1:11" ht="36" customHeight="1" x14ac:dyDescent="0.25">
      <c r="A123" s="280"/>
      <c r="B123" s="1643" t="s">
        <v>23</v>
      </c>
      <c r="C123" s="1640" t="s">
        <v>23</v>
      </c>
      <c r="D123" s="1640" t="s">
        <v>23</v>
      </c>
      <c r="E123" s="454" t="s">
        <v>1093</v>
      </c>
      <c r="F123" s="475" t="s">
        <v>38</v>
      </c>
      <c r="G123" s="455" t="s">
        <v>38</v>
      </c>
      <c r="H123" s="1702" t="s">
        <v>1256</v>
      </c>
      <c r="I123" s="1637" t="s">
        <v>1735</v>
      </c>
      <c r="J123" s="1634" t="s">
        <v>23</v>
      </c>
      <c r="K123" s="1653" t="s">
        <v>23</v>
      </c>
    </row>
    <row r="124" spans="1:11" ht="36" customHeight="1" x14ac:dyDescent="0.25">
      <c r="A124" s="280"/>
      <c r="B124" s="1644"/>
      <c r="C124" s="1641"/>
      <c r="D124" s="1641"/>
      <c r="E124" s="471" t="s">
        <v>1136</v>
      </c>
      <c r="F124" s="476" t="s">
        <v>16</v>
      </c>
      <c r="G124" s="476" t="s">
        <v>1252</v>
      </c>
      <c r="H124" s="975"/>
      <c r="I124" s="1638"/>
      <c r="J124" s="1635"/>
      <c r="K124" s="1654"/>
    </row>
    <row r="125" spans="1:11" ht="36" customHeight="1" thickBot="1" x14ac:dyDescent="0.3">
      <c r="A125" s="280"/>
      <c r="B125" s="1645"/>
      <c r="C125" s="1642"/>
      <c r="D125" s="1642"/>
      <c r="E125" s="472" t="s">
        <v>1333</v>
      </c>
      <c r="F125" s="632" t="s">
        <v>1714</v>
      </c>
      <c r="G125" s="473" t="s">
        <v>1257</v>
      </c>
      <c r="H125" s="1703"/>
      <c r="I125" s="1639"/>
      <c r="J125" s="1636"/>
      <c r="K125" s="1655"/>
    </row>
    <row r="126" spans="1:11" ht="36" customHeight="1" x14ac:dyDescent="0.25">
      <c r="A126" s="280"/>
      <c r="B126" s="1643" t="s">
        <v>23</v>
      </c>
      <c r="C126" s="1640" t="s">
        <v>23</v>
      </c>
      <c r="D126" s="1640" t="s">
        <v>23</v>
      </c>
      <c r="E126" s="454" t="s">
        <v>1093</v>
      </c>
      <c r="F126" s="475" t="s">
        <v>38</v>
      </c>
      <c r="G126" s="455" t="s">
        <v>38</v>
      </c>
      <c r="H126" s="1702" t="s">
        <v>553</v>
      </c>
      <c r="I126" s="1637" t="s">
        <v>1736</v>
      </c>
      <c r="J126" s="1634" t="s">
        <v>23</v>
      </c>
      <c r="K126" s="1653" t="s">
        <v>23</v>
      </c>
    </row>
    <row r="127" spans="1:11" ht="36" customHeight="1" x14ac:dyDescent="0.25">
      <c r="A127" s="280"/>
      <c r="B127" s="1644"/>
      <c r="C127" s="1641"/>
      <c r="D127" s="1641"/>
      <c r="E127" s="471" t="s">
        <v>1136</v>
      </c>
      <c r="F127" s="476" t="s">
        <v>16</v>
      </c>
      <c r="G127" s="476" t="s">
        <v>1252</v>
      </c>
      <c r="H127" s="975"/>
      <c r="I127" s="1638"/>
      <c r="J127" s="1635"/>
      <c r="K127" s="1654"/>
    </row>
    <row r="128" spans="1:11" ht="36" customHeight="1" thickBot="1" x14ac:dyDescent="0.3">
      <c r="A128" s="280"/>
      <c r="B128" s="1645"/>
      <c r="C128" s="1642"/>
      <c r="D128" s="1642"/>
      <c r="E128" s="472" t="s">
        <v>1332</v>
      </c>
      <c r="F128" s="632" t="s">
        <v>1714</v>
      </c>
      <c r="G128" s="473" t="s">
        <v>1254</v>
      </c>
      <c r="H128" s="1703"/>
      <c r="I128" s="1639"/>
      <c r="J128" s="1636"/>
      <c r="K128" s="1655"/>
    </row>
    <row r="129" spans="1:11" ht="36" customHeight="1" x14ac:dyDescent="0.25">
      <c r="A129" s="280"/>
      <c r="B129" s="1643" t="s">
        <v>23</v>
      </c>
      <c r="C129" s="1640" t="s">
        <v>23</v>
      </c>
      <c r="D129" s="1640" t="s">
        <v>23</v>
      </c>
      <c r="E129" s="454" t="s">
        <v>1093</v>
      </c>
      <c r="F129" s="475" t="s">
        <v>38</v>
      </c>
      <c r="G129" s="455" t="s">
        <v>38</v>
      </c>
      <c r="H129" s="1702" t="s">
        <v>552</v>
      </c>
      <c r="I129" s="1637" t="s">
        <v>1737</v>
      </c>
      <c r="J129" s="1634" t="s">
        <v>23</v>
      </c>
      <c r="K129" s="1653" t="s">
        <v>23</v>
      </c>
    </row>
    <row r="130" spans="1:11" ht="36" customHeight="1" x14ac:dyDescent="0.25">
      <c r="A130" s="280"/>
      <c r="B130" s="1644"/>
      <c r="C130" s="1641"/>
      <c r="D130" s="1641"/>
      <c r="E130" s="471" t="s">
        <v>1136</v>
      </c>
      <c r="F130" s="476" t="s">
        <v>16</v>
      </c>
      <c r="G130" s="476" t="s">
        <v>1252</v>
      </c>
      <c r="H130" s="975"/>
      <c r="I130" s="1638"/>
      <c r="J130" s="1635"/>
      <c r="K130" s="1654"/>
    </row>
    <row r="131" spans="1:11" ht="36" customHeight="1" thickBot="1" x14ac:dyDescent="0.3">
      <c r="A131" s="280"/>
      <c r="B131" s="1645"/>
      <c r="C131" s="1642"/>
      <c r="D131" s="1642"/>
      <c r="E131" s="472" t="s">
        <v>1335</v>
      </c>
      <c r="F131" s="632" t="s">
        <v>1714</v>
      </c>
      <c r="G131" s="473" t="s">
        <v>406</v>
      </c>
      <c r="H131" s="1703"/>
      <c r="I131" s="1639"/>
      <c r="J131" s="1636"/>
      <c r="K131" s="1655"/>
    </row>
    <row r="132" spans="1:11" ht="45" customHeight="1" thickBot="1" x14ac:dyDescent="0.3">
      <c r="A132" s="856"/>
      <c r="B132" s="286" t="s">
        <v>23</v>
      </c>
      <c r="C132" s="279" t="s">
        <v>23</v>
      </c>
      <c r="D132" s="279" t="s">
        <v>23</v>
      </c>
      <c r="E132" s="855" t="s">
        <v>2991</v>
      </c>
      <c r="F132" s="855" t="s">
        <v>3031</v>
      </c>
      <c r="G132" s="855" t="s">
        <v>1252</v>
      </c>
      <c r="H132" s="855" t="s">
        <v>2989</v>
      </c>
      <c r="I132" s="855" t="s">
        <v>2990</v>
      </c>
      <c r="J132" s="408" t="s">
        <v>23</v>
      </c>
      <c r="K132" s="641" t="s">
        <v>23</v>
      </c>
    </row>
    <row r="133" spans="1:11" ht="45" customHeight="1" thickBot="1" x14ac:dyDescent="0.3">
      <c r="A133" s="856"/>
      <c r="B133" s="286" t="s">
        <v>23</v>
      </c>
      <c r="C133" s="279" t="s">
        <v>23</v>
      </c>
      <c r="D133" s="279" t="s">
        <v>23</v>
      </c>
      <c r="E133" s="855" t="s">
        <v>2994</v>
      </c>
      <c r="F133" s="855" t="s">
        <v>3030</v>
      </c>
      <c r="G133" s="855" t="s">
        <v>1254</v>
      </c>
      <c r="H133" s="855" t="s">
        <v>2992</v>
      </c>
      <c r="I133" s="855" t="s">
        <v>2993</v>
      </c>
      <c r="J133" s="408" t="s">
        <v>23</v>
      </c>
      <c r="K133" s="641" t="s">
        <v>23</v>
      </c>
    </row>
    <row r="134" spans="1:11" ht="45" customHeight="1" thickBot="1" x14ac:dyDescent="0.3">
      <c r="A134" s="856"/>
      <c r="B134" s="286" t="s">
        <v>23</v>
      </c>
      <c r="C134" s="279" t="s">
        <v>23</v>
      </c>
      <c r="D134" s="279" t="s">
        <v>23</v>
      </c>
      <c r="E134" s="855" t="s">
        <v>2997</v>
      </c>
      <c r="F134" s="855" t="s">
        <v>3030</v>
      </c>
      <c r="G134" s="855" t="s">
        <v>1254</v>
      </c>
      <c r="H134" s="855" t="s">
        <v>2995</v>
      </c>
      <c r="I134" s="855" t="s">
        <v>2996</v>
      </c>
      <c r="J134" s="408" t="s">
        <v>23</v>
      </c>
      <c r="K134" s="641" t="s">
        <v>23</v>
      </c>
    </row>
    <row r="135" spans="1:11" ht="45" customHeight="1" thickBot="1" x14ac:dyDescent="0.3">
      <c r="A135" s="856"/>
      <c r="B135" s="286" t="s">
        <v>23</v>
      </c>
      <c r="C135" s="279" t="s">
        <v>23</v>
      </c>
      <c r="D135" s="279" t="s">
        <v>23</v>
      </c>
      <c r="E135" s="855" t="s">
        <v>2998</v>
      </c>
      <c r="F135" s="855" t="s">
        <v>3029</v>
      </c>
      <c r="G135" s="855" t="s">
        <v>1257</v>
      </c>
      <c r="H135" s="855" t="s">
        <v>2999</v>
      </c>
      <c r="I135" s="855" t="s">
        <v>3000</v>
      </c>
      <c r="J135" s="408" t="s">
        <v>23</v>
      </c>
      <c r="K135" s="641" t="s">
        <v>23</v>
      </c>
    </row>
    <row r="136" spans="1:11" ht="45" customHeight="1" thickBot="1" x14ac:dyDescent="0.3">
      <c r="A136" s="856"/>
      <c r="B136" s="286" t="s">
        <v>23</v>
      </c>
      <c r="C136" s="279" t="s">
        <v>23</v>
      </c>
      <c r="D136" s="279" t="s">
        <v>23</v>
      </c>
      <c r="E136" s="855" t="s">
        <v>3003</v>
      </c>
      <c r="F136" s="855" t="s">
        <v>3028</v>
      </c>
      <c r="G136" s="855" t="s">
        <v>551</v>
      </c>
      <c r="H136" s="855" t="s">
        <v>3001</v>
      </c>
      <c r="I136" s="855" t="s">
        <v>3002</v>
      </c>
      <c r="J136" s="408" t="s">
        <v>23</v>
      </c>
      <c r="K136" s="641" t="s">
        <v>23</v>
      </c>
    </row>
    <row r="137" spans="1:11" ht="45" customHeight="1" thickBot="1" x14ac:dyDescent="0.3">
      <c r="A137" s="856"/>
      <c r="B137" s="286" t="s">
        <v>23</v>
      </c>
      <c r="C137" s="279" t="s">
        <v>23</v>
      </c>
      <c r="D137" s="279" t="s">
        <v>23</v>
      </c>
      <c r="E137" s="855" t="s">
        <v>3006</v>
      </c>
      <c r="F137" s="855" t="s">
        <v>3027</v>
      </c>
      <c r="G137" s="855" t="s">
        <v>406</v>
      </c>
      <c r="H137" s="855" t="s">
        <v>3004</v>
      </c>
      <c r="I137" s="855" t="s">
        <v>3005</v>
      </c>
      <c r="J137" s="408" t="s">
        <v>23</v>
      </c>
      <c r="K137" s="641" t="s">
        <v>23</v>
      </c>
    </row>
    <row r="138" spans="1:11" ht="45" customHeight="1" thickBot="1" x14ac:dyDescent="0.3">
      <c r="A138" s="856"/>
      <c r="B138" s="286" t="s">
        <v>23</v>
      </c>
      <c r="C138" s="279" t="s">
        <v>23</v>
      </c>
      <c r="D138" s="279" t="s">
        <v>23</v>
      </c>
      <c r="E138" s="855" t="s">
        <v>3009</v>
      </c>
      <c r="F138" s="855" t="s">
        <v>3026</v>
      </c>
      <c r="G138" s="855" t="s">
        <v>549</v>
      </c>
      <c r="H138" s="855" t="s">
        <v>3007</v>
      </c>
      <c r="I138" s="855" t="s">
        <v>3008</v>
      </c>
      <c r="J138" s="408" t="s">
        <v>23</v>
      </c>
      <c r="K138" s="641" t="s">
        <v>23</v>
      </c>
    </row>
    <row r="139" spans="1:11" ht="19.5" customHeight="1" thickBot="1" x14ac:dyDescent="0.3">
      <c r="A139" s="290"/>
      <c r="B139" s="290"/>
      <c r="C139" s="290"/>
      <c r="D139" s="290"/>
      <c r="E139" s="290"/>
      <c r="F139" s="290"/>
      <c r="G139" s="290"/>
      <c r="H139" s="290"/>
      <c r="I139" s="290"/>
      <c r="J139" s="290"/>
      <c r="K139" s="290"/>
    </row>
    <row r="140" spans="1:11" ht="30" customHeight="1" thickBot="1" x14ac:dyDescent="0.3">
      <c r="A140" s="560" t="s">
        <v>1371</v>
      </c>
      <c r="B140" s="1646" t="s">
        <v>1765</v>
      </c>
      <c r="C140" s="1647"/>
      <c r="D140" s="1647"/>
      <c r="E140" s="1647"/>
      <c r="F140" s="1647"/>
      <c r="G140" s="1647"/>
      <c r="H140" s="1647"/>
      <c r="I140" s="1647"/>
      <c r="J140" s="1647"/>
      <c r="K140" s="1648"/>
    </row>
    <row r="141" spans="1:11" ht="30" customHeight="1" thickBot="1" x14ac:dyDescent="0.3">
      <c r="A141" s="406" t="s">
        <v>51</v>
      </c>
      <c r="B141" s="1656" t="s">
        <v>1744</v>
      </c>
      <c r="C141" s="1657"/>
      <c r="D141" s="1657"/>
      <c r="E141" s="1657"/>
      <c r="F141" s="1657"/>
      <c r="G141" s="1657"/>
      <c r="H141" s="1657"/>
      <c r="I141" s="1657"/>
      <c r="J141" s="1657"/>
      <c r="K141" s="1658"/>
    </row>
    <row r="142" spans="1:11" ht="32.25" customHeight="1" x14ac:dyDescent="0.25">
      <c r="A142" s="280"/>
      <c r="B142" s="1751" t="s">
        <v>23</v>
      </c>
      <c r="C142" s="1753" t="s">
        <v>23</v>
      </c>
      <c r="D142" s="1753" t="s">
        <v>23</v>
      </c>
      <c r="E142" s="454" t="s">
        <v>497</v>
      </c>
      <c r="F142" s="454" t="s">
        <v>15</v>
      </c>
      <c r="G142" s="57" t="s">
        <v>1711</v>
      </c>
      <c r="H142" s="1649" t="s">
        <v>1372</v>
      </c>
      <c r="I142" s="1651" t="s">
        <v>1739</v>
      </c>
      <c r="J142" s="1783" t="s">
        <v>23</v>
      </c>
      <c r="K142" s="1786" t="s">
        <v>23</v>
      </c>
    </row>
    <row r="143" spans="1:11" ht="36.75" customHeight="1" x14ac:dyDescent="0.25">
      <c r="A143" s="280"/>
      <c r="B143" s="1789"/>
      <c r="C143" s="1790"/>
      <c r="D143" s="1790"/>
      <c r="E143" s="344" t="s">
        <v>1373</v>
      </c>
      <c r="F143" s="200" t="s">
        <v>1767</v>
      </c>
      <c r="G143" s="187" t="s">
        <v>38</v>
      </c>
      <c r="H143" s="940"/>
      <c r="I143" s="1638"/>
      <c r="J143" s="1784"/>
      <c r="K143" s="1787"/>
    </row>
    <row r="144" spans="1:11" ht="38.25" customHeight="1" thickBot="1" x14ac:dyDescent="0.3">
      <c r="A144" s="280"/>
      <c r="B144" s="1752"/>
      <c r="C144" s="1754"/>
      <c r="D144" s="1754"/>
      <c r="E144" s="289" t="s">
        <v>1374</v>
      </c>
      <c r="F144" s="200" t="s">
        <v>1767</v>
      </c>
      <c r="G144" s="276" t="s">
        <v>38</v>
      </c>
      <c r="H144" s="1650"/>
      <c r="I144" s="1639"/>
      <c r="J144" s="1785"/>
      <c r="K144" s="1788"/>
    </row>
    <row r="145" spans="1:12" ht="30" customHeight="1" thickBot="1" x14ac:dyDescent="0.3">
      <c r="A145" s="406" t="s">
        <v>51</v>
      </c>
      <c r="B145" s="1656" t="s">
        <v>1744</v>
      </c>
      <c r="C145" s="1657"/>
      <c r="D145" s="1657"/>
      <c r="E145" s="1657"/>
      <c r="F145" s="1657"/>
      <c r="G145" s="1657"/>
      <c r="H145" s="1657"/>
      <c r="I145" s="1657"/>
      <c r="J145" s="1657"/>
      <c r="K145" s="1658"/>
    </row>
    <row r="146" spans="1:12" ht="30" customHeight="1" thickBot="1" x14ac:dyDescent="0.3">
      <c r="A146" s="406" t="s">
        <v>58</v>
      </c>
      <c r="B146" s="1656" t="s">
        <v>1761</v>
      </c>
      <c r="C146" s="1657"/>
      <c r="D146" s="1657"/>
      <c r="E146" s="1663"/>
      <c r="F146" s="1663"/>
      <c r="G146" s="1663"/>
      <c r="H146" s="1663"/>
      <c r="I146" s="1663"/>
      <c r="J146" s="1663"/>
      <c r="K146" s="1664"/>
    </row>
    <row r="147" spans="1:12" ht="51.75" customHeight="1" x14ac:dyDescent="0.25">
      <c r="A147" s="280"/>
      <c r="B147" s="1727"/>
      <c r="C147" s="1727"/>
      <c r="D147" s="1791" t="s">
        <v>23</v>
      </c>
      <c r="E147" s="798" t="s">
        <v>344</v>
      </c>
      <c r="F147" s="802" t="s">
        <v>2479</v>
      </c>
      <c r="G147" s="802" t="s">
        <v>2113</v>
      </c>
      <c r="H147" s="1710" t="s">
        <v>2486</v>
      </c>
      <c r="I147" s="1710" t="s">
        <v>2485</v>
      </c>
      <c r="J147" s="1769" t="s">
        <v>23</v>
      </c>
      <c r="K147" s="1771"/>
      <c r="L147" s="410"/>
    </row>
    <row r="148" spans="1:12" ht="48.75" customHeight="1" thickBot="1" x14ac:dyDescent="0.3">
      <c r="A148" s="280"/>
      <c r="B148" s="1728"/>
      <c r="C148" s="1728"/>
      <c r="D148" s="1792"/>
      <c r="E148" s="755" t="s">
        <v>2481</v>
      </c>
      <c r="F148" s="794" t="s">
        <v>1721</v>
      </c>
      <c r="G148" s="791" t="s">
        <v>1234</v>
      </c>
      <c r="H148" s="1768"/>
      <c r="I148" s="1768"/>
      <c r="J148" s="1770"/>
      <c r="K148" s="1772"/>
    </row>
    <row r="149" spans="1:12" ht="48.75" customHeight="1" x14ac:dyDescent="0.25">
      <c r="A149" s="280"/>
      <c r="B149" s="1727"/>
      <c r="C149" s="1727"/>
      <c r="D149" s="1791" t="s">
        <v>23</v>
      </c>
      <c r="E149" s="798" t="s">
        <v>344</v>
      </c>
      <c r="F149" s="802" t="s">
        <v>2479</v>
      </c>
      <c r="G149" s="802" t="s">
        <v>2113</v>
      </c>
      <c r="H149" s="1710" t="s">
        <v>2483</v>
      </c>
      <c r="I149" s="1710" t="s">
        <v>2484</v>
      </c>
      <c r="J149" s="1769" t="s">
        <v>23</v>
      </c>
      <c r="K149" s="1665"/>
    </row>
    <row r="150" spans="1:12" ht="37.5" customHeight="1" thickBot="1" x14ac:dyDescent="0.3">
      <c r="A150" s="280"/>
      <c r="B150" s="1728"/>
      <c r="C150" s="1728"/>
      <c r="D150" s="1792"/>
      <c r="E150" s="795" t="s">
        <v>2482</v>
      </c>
      <c r="F150" s="796" t="s">
        <v>1721</v>
      </c>
      <c r="G150" s="797" t="s">
        <v>1234</v>
      </c>
      <c r="H150" s="1711"/>
      <c r="I150" s="1711"/>
      <c r="J150" s="1777"/>
      <c r="K150" s="1667"/>
    </row>
    <row r="151" spans="1:12" ht="30" customHeight="1" thickBot="1" x14ac:dyDescent="0.3">
      <c r="A151" s="406" t="s">
        <v>58</v>
      </c>
      <c r="B151" s="1656" t="s">
        <v>1761</v>
      </c>
      <c r="C151" s="1657"/>
      <c r="D151" s="1657"/>
      <c r="E151" s="1759"/>
      <c r="F151" s="1759"/>
      <c r="G151" s="1759"/>
      <c r="H151" s="1759"/>
      <c r="I151" s="1759"/>
      <c r="J151" s="1759"/>
      <c r="K151" s="1760"/>
    </row>
    <row r="152" spans="1:12" ht="30" customHeight="1" thickBot="1" x14ac:dyDescent="0.3">
      <c r="A152" s="406" t="s">
        <v>180</v>
      </c>
      <c r="B152" s="1656" t="s">
        <v>1762</v>
      </c>
      <c r="C152" s="1657"/>
      <c r="D152" s="1657"/>
      <c r="E152" s="1657"/>
      <c r="F152" s="1657"/>
      <c r="G152" s="1657"/>
      <c r="H152" s="1657"/>
      <c r="I152" s="1657"/>
      <c r="J152" s="1657"/>
      <c r="K152" s="1658"/>
    </row>
    <row r="153" spans="1:12" ht="33.75" x14ac:dyDescent="0.25">
      <c r="A153" s="280"/>
      <c r="B153" s="1716"/>
      <c r="C153" s="1640" t="s">
        <v>23</v>
      </c>
      <c r="D153" s="1727"/>
      <c r="E153" s="288" t="s">
        <v>559</v>
      </c>
      <c r="F153" s="57"/>
      <c r="G153" s="57" t="s">
        <v>1724</v>
      </c>
      <c r="H153" s="1649" t="s">
        <v>561</v>
      </c>
      <c r="I153" s="1651" t="s">
        <v>1738</v>
      </c>
      <c r="J153" s="1723" t="s">
        <v>23</v>
      </c>
      <c r="K153" s="1665"/>
    </row>
    <row r="154" spans="1:12" ht="33.75" x14ac:dyDescent="0.25">
      <c r="A154" s="280"/>
      <c r="B154" s="1757"/>
      <c r="C154" s="1641"/>
      <c r="D154" s="1758"/>
      <c r="E154" s="344" t="s">
        <v>539</v>
      </c>
      <c r="F154" s="187" t="s">
        <v>17</v>
      </c>
      <c r="G154" s="187" t="s">
        <v>560</v>
      </c>
      <c r="H154" s="940"/>
      <c r="I154" s="1638"/>
      <c r="J154" s="1767"/>
      <c r="K154" s="1666"/>
    </row>
    <row r="155" spans="1:12" ht="34.5" thickBot="1" x14ac:dyDescent="0.3">
      <c r="A155" s="280"/>
      <c r="B155" s="1717"/>
      <c r="C155" s="1642"/>
      <c r="D155" s="1728"/>
      <c r="E155" s="472" t="s">
        <v>197</v>
      </c>
      <c r="F155" s="632" t="s">
        <v>38</v>
      </c>
      <c r="G155" s="632" t="s">
        <v>38</v>
      </c>
      <c r="H155" s="1650"/>
      <c r="I155" s="1639"/>
      <c r="J155" s="1724"/>
      <c r="K155" s="1667"/>
    </row>
    <row r="156" spans="1:12" ht="30" customHeight="1" thickBot="1" x14ac:dyDescent="0.3">
      <c r="A156" s="406" t="s">
        <v>58</v>
      </c>
      <c r="B156" s="1656" t="s">
        <v>1761</v>
      </c>
      <c r="C156" s="1657"/>
      <c r="D156" s="1657"/>
      <c r="E156" s="1657"/>
      <c r="F156" s="1657"/>
      <c r="G156" s="1657"/>
      <c r="H156" s="1657"/>
      <c r="I156" s="1657"/>
      <c r="J156" s="1657"/>
      <c r="K156" s="1658"/>
    </row>
    <row r="157" spans="1:12" ht="30" customHeight="1" thickBot="1" x14ac:dyDescent="0.3">
      <c r="A157" s="406" t="s">
        <v>193</v>
      </c>
      <c r="B157" s="1662" t="s">
        <v>1763</v>
      </c>
      <c r="C157" s="1663"/>
      <c r="D157" s="1663"/>
      <c r="E157" s="1663"/>
      <c r="F157" s="1663"/>
      <c r="G157" s="1663"/>
      <c r="H157" s="1663"/>
      <c r="I157" s="1663"/>
      <c r="J157" s="1663"/>
      <c r="K157" s="1664"/>
    </row>
    <row r="158" spans="1:12" ht="33.75" x14ac:dyDescent="0.25">
      <c r="A158" s="280"/>
      <c r="B158" s="1716"/>
      <c r="C158" s="1640" t="s">
        <v>23</v>
      </c>
      <c r="D158" s="1727"/>
      <c r="E158" s="288" t="s">
        <v>559</v>
      </c>
      <c r="F158" s="57"/>
      <c r="G158" s="57" t="s">
        <v>1724</v>
      </c>
      <c r="H158" s="1649" t="s">
        <v>562</v>
      </c>
      <c r="I158" s="1651" t="s">
        <v>1740</v>
      </c>
      <c r="J158" s="1761" t="s">
        <v>23</v>
      </c>
      <c r="K158" s="1764"/>
    </row>
    <row r="159" spans="1:12" ht="33.75" x14ac:dyDescent="0.25">
      <c r="A159" s="280"/>
      <c r="B159" s="1757"/>
      <c r="C159" s="1641"/>
      <c r="D159" s="1758"/>
      <c r="E159" s="403" t="s">
        <v>543</v>
      </c>
      <c r="F159" s="404" t="s">
        <v>17</v>
      </c>
      <c r="G159" s="404" t="s">
        <v>560</v>
      </c>
      <c r="H159" s="940"/>
      <c r="I159" s="1638"/>
      <c r="J159" s="1762"/>
      <c r="K159" s="1765"/>
    </row>
    <row r="160" spans="1:12" ht="34.5" thickBot="1" x14ac:dyDescent="0.3">
      <c r="A160" s="280"/>
      <c r="B160" s="1717"/>
      <c r="C160" s="1642"/>
      <c r="D160" s="1728"/>
      <c r="E160" s="472" t="s">
        <v>231</v>
      </c>
      <c r="F160" s="632" t="s">
        <v>38</v>
      </c>
      <c r="G160" s="632" t="s">
        <v>38</v>
      </c>
      <c r="H160" s="1650"/>
      <c r="I160" s="1639"/>
      <c r="J160" s="1763"/>
      <c r="K160" s="1766"/>
    </row>
    <row r="161" spans="1:11" ht="30" customHeight="1" thickBot="1" x14ac:dyDescent="0.3">
      <c r="A161" s="406" t="s">
        <v>1096</v>
      </c>
      <c r="B161" s="1659" t="s">
        <v>1766</v>
      </c>
      <c r="C161" s="1660"/>
      <c r="D161" s="1660"/>
      <c r="E161" s="1660"/>
      <c r="F161" s="1660"/>
      <c r="G161" s="1660"/>
      <c r="H161" s="1660"/>
      <c r="I161" s="1660"/>
      <c r="J161" s="1660"/>
      <c r="K161" s="1661"/>
    </row>
    <row r="162" spans="1:11" ht="30" customHeight="1" thickBot="1" x14ac:dyDescent="0.3">
      <c r="A162" s="406" t="s">
        <v>51</v>
      </c>
      <c r="B162" s="1656" t="s">
        <v>1744</v>
      </c>
      <c r="C162" s="1657"/>
      <c r="D162" s="1657"/>
      <c r="E162" s="1657"/>
      <c r="F162" s="1657"/>
      <c r="G162" s="1657"/>
      <c r="H162" s="1657"/>
      <c r="I162" s="1657"/>
      <c r="J162" s="1657"/>
      <c r="K162" s="1658"/>
    </row>
    <row r="163" spans="1:11" ht="33.75" x14ac:dyDescent="0.25">
      <c r="A163" s="280"/>
      <c r="B163" s="1643" t="s">
        <v>23</v>
      </c>
      <c r="C163" s="1640" t="s">
        <v>23</v>
      </c>
      <c r="D163" s="1640" t="s">
        <v>23</v>
      </c>
      <c r="E163" s="454" t="s">
        <v>1355</v>
      </c>
      <c r="F163" s="1637" t="s">
        <v>1768</v>
      </c>
      <c r="G163" s="454" t="s">
        <v>38</v>
      </c>
      <c r="H163" s="1702" t="s">
        <v>1258</v>
      </c>
      <c r="I163" s="1637" t="s">
        <v>1741</v>
      </c>
      <c r="J163" s="1673" t="s">
        <v>23</v>
      </c>
      <c r="K163" s="1671" t="s">
        <v>23</v>
      </c>
    </row>
    <row r="164" spans="1:11" ht="34.5" thickBot="1" x14ac:dyDescent="0.3">
      <c r="A164" s="280"/>
      <c r="B164" s="1645"/>
      <c r="C164" s="1642"/>
      <c r="D164" s="1642"/>
      <c r="E164" s="472" t="s">
        <v>1359</v>
      </c>
      <c r="F164" s="1781"/>
      <c r="G164" s="472" t="s">
        <v>38</v>
      </c>
      <c r="H164" s="1782"/>
      <c r="I164" s="1652"/>
      <c r="J164" s="1686"/>
      <c r="K164" s="1688"/>
    </row>
    <row r="165" spans="1:11" ht="30" customHeight="1" thickBot="1" x14ac:dyDescent="0.3">
      <c r="A165" s="406" t="s">
        <v>1096</v>
      </c>
      <c r="B165" s="1656" t="s">
        <v>1766</v>
      </c>
      <c r="C165" s="1657"/>
      <c r="D165" s="1657"/>
      <c r="E165" s="1657"/>
      <c r="F165" s="1657"/>
      <c r="G165" s="1657"/>
      <c r="H165" s="1657"/>
      <c r="I165" s="1657"/>
      <c r="J165" s="1657"/>
      <c r="K165" s="1658"/>
    </row>
    <row r="166" spans="1:11" ht="30" customHeight="1" thickBot="1" x14ac:dyDescent="0.3">
      <c r="A166" s="406" t="s">
        <v>180</v>
      </c>
      <c r="B166" s="1656" t="s">
        <v>1762</v>
      </c>
      <c r="C166" s="1657"/>
      <c r="D166" s="1657"/>
      <c r="E166" s="1657"/>
      <c r="F166" s="1657"/>
      <c r="G166" s="1657"/>
      <c r="H166" s="1657"/>
      <c r="I166" s="1657"/>
      <c r="J166" s="1657"/>
      <c r="K166" s="1658"/>
    </row>
    <row r="167" spans="1:11" ht="33.75" x14ac:dyDescent="0.25">
      <c r="A167" s="280"/>
      <c r="B167" s="1643" t="s">
        <v>23</v>
      </c>
      <c r="C167" s="1640" t="s">
        <v>23</v>
      </c>
      <c r="D167" s="1640" t="s">
        <v>23</v>
      </c>
      <c r="E167" s="288" t="s">
        <v>1267</v>
      </c>
      <c r="F167" s="1651" t="s">
        <v>1769</v>
      </c>
      <c r="G167" s="288" t="s">
        <v>38</v>
      </c>
      <c r="H167" s="1700" t="s">
        <v>1259</v>
      </c>
      <c r="I167" s="1651" t="s">
        <v>2240</v>
      </c>
      <c r="J167" s="1689" t="s">
        <v>23</v>
      </c>
      <c r="K167" s="1668"/>
    </row>
    <row r="168" spans="1:11" ht="34.5" thickBot="1" x14ac:dyDescent="0.3">
      <c r="A168" s="280"/>
      <c r="B168" s="1645"/>
      <c r="C168" s="1642"/>
      <c r="D168" s="1642"/>
      <c r="E168" s="289" t="s">
        <v>538</v>
      </c>
      <c r="F168" s="1780"/>
      <c r="G168" s="289" t="s">
        <v>38</v>
      </c>
      <c r="H168" s="1755"/>
      <c r="I168" s="1652"/>
      <c r="J168" s="1690"/>
      <c r="K168" s="1670"/>
    </row>
    <row r="169" spans="1:11" ht="30" customHeight="1" thickBot="1" x14ac:dyDescent="0.3">
      <c r="A169" s="406" t="s">
        <v>1096</v>
      </c>
      <c r="B169" s="1656" t="s">
        <v>1766</v>
      </c>
      <c r="C169" s="1657"/>
      <c r="D169" s="1657"/>
      <c r="E169" s="1657"/>
      <c r="F169" s="1657"/>
      <c r="G169" s="1657"/>
      <c r="H169" s="1657"/>
      <c r="I169" s="1657"/>
      <c r="J169" s="1657"/>
      <c r="K169" s="1658"/>
    </row>
    <row r="170" spans="1:11" ht="30" customHeight="1" thickBot="1" x14ac:dyDescent="0.3">
      <c r="A170" s="406" t="s">
        <v>193</v>
      </c>
      <c r="B170" s="1656" t="s">
        <v>1763</v>
      </c>
      <c r="C170" s="1657"/>
      <c r="D170" s="1657"/>
      <c r="E170" s="1657"/>
      <c r="F170" s="1657"/>
      <c r="G170" s="1657"/>
      <c r="H170" s="1657"/>
      <c r="I170" s="1657"/>
      <c r="J170" s="1657"/>
      <c r="K170" s="1658"/>
    </row>
    <row r="171" spans="1:11" ht="33.75" x14ac:dyDescent="0.25">
      <c r="A171" s="280"/>
      <c r="B171" s="1643" t="s">
        <v>23</v>
      </c>
      <c r="C171" s="1640" t="s">
        <v>23</v>
      </c>
      <c r="D171" s="1640" t="s">
        <v>23</v>
      </c>
      <c r="E171" s="288" t="s">
        <v>1267</v>
      </c>
      <c r="F171" s="1651" t="s">
        <v>1770</v>
      </c>
      <c r="G171" s="288" t="s">
        <v>38</v>
      </c>
      <c r="H171" s="1700" t="s">
        <v>1260</v>
      </c>
      <c r="I171" s="1651" t="s">
        <v>2241</v>
      </c>
      <c r="J171" s="1689" t="s">
        <v>23</v>
      </c>
      <c r="K171" s="1668"/>
    </row>
    <row r="172" spans="1:11" ht="34.5" thickBot="1" x14ac:dyDescent="0.3">
      <c r="A172" s="280"/>
      <c r="B172" s="1645"/>
      <c r="C172" s="1642"/>
      <c r="D172" s="1642"/>
      <c r="E172" s="289" t="s">
        <v>542</v>
      </c>
      <c r="F172" s="1780"/>
      <c r="G172" s="289" t="s">
        <v>38</v>
      </c>
      <c r="H172" s="1755"/>
      <c r="I172" s="1652"/>
      <c r="J172" s="1690"/>
      <c r="K172" s="1670"/>
    </row>
    <row r="173" spans="1:11" ht="30" customHeight="1" thickBot="1" x14ac:dyDescent="0.3">
      <c r="A173" s="406" t="s">
        <v>199</v>
      </c>
      <c r="B173" s="1656" t="s">
        <v>1764</v>
      </c>
      <c r="C173" s="1657"/>
      <c r="D173" s="1657"/>
      <c r="E173" s="1657"/>
      <c r="F173" s="1657"/>
      <c r="G173" s="1657"/>
      <c r="H173" s="1657"/>
      <c r="I173" s="1657"/>
      <c r="J173" s="1657"/>
      <c r="K173" s="1658"/>
    </row>
    <row r="174" spans="1:11" ht="30" customHeight="1" thickBot="1" x14ac:dyDescent="0.3">
      <c r="A174" s="406" t="s">
        <v>1096</v>
      </c>
      <c r="B174" s="1656" t="s">
        <v>1766</v>
      </c>
      <c r="C174" s="1657"/>
      <c r="D174" s="1657"/>
      <c r="E174" s="1657"/>
      <c r="F174" s="1657"/>
      <c r="G174" s="1657"/>
      <c r="H174" s="1657"/>
      <c r="I174" s="1657"/>
      <c r="J174" s="1657"/>
      <c r="K174" s="1658"/>
    </row>
    <row r="175" spans="1:11" ht="36" customHeight="1" x14ac:dyDescent="0.25">
      <c r="A175" s="280"/>
      <c r="B175" s="1643" t="s">
        <v>23</v>
      </c>
      <c r="C175" s="1640" t="s">
        <v>23</v>
      </c>
      <c r="D175" s="1640" t="s">
        <v>23</v>
      </c>
      <c r="E175" s="288" t="s">
        <v>547</v>
      </c>
      <c r="F175" s="57" t="s">
        <v>38</v>
      </c>
      <c r="G175" s="274" t="s">
        <v>38</v>
      </c>
      <c r="H175" s="1682" t="s">
        <v>2778</v>
      </c>
      <c r="I175" s="1736" t="s">
        <v>2779</v>
      </c>
      <c r="J175" s="1673" t="s">
        <v>23</v>
      </c>
      <c r="K175" s="1671" t="s">
        <v>23</v>
      </c>
    </row>
    <row r="176" spans="1:11" ht="36" customHeight="1" x14ac:dyDescent="0.25">
      <c r="A176" s="280"/>
      <c r="B176" s="1644"/>
      <c r="C176" s="1641"/>
      <c r="D176" s="1641"/>
      <c r="E176" s="344" t="s">
        <v>546</v>
      </c>
      <c r="F176" s="187" t="s">
        <v>1723</v>
      </c>
      <c r="G176" s="187" t="s">
        <v>1252</v>
      </c>
      <c r="H176" s="1683"/>
      <c r="I176" s="1778"/>
      <c r="J176" s="1685"/>
      <c r="K176" s="1687"/>
    </row>
    <row r="177" spans="1:11" ht="36" customHeight="1" thickBot="1" x14ac:dyDescent="0.3">
      <c r="A177" s="280"/>
      <c r="B177" s="1645"/>
      <c r="C177" s="1642"/>
      <c r="D177" s="1642"/>
      <c r="E177" s="451" t="s">
        <v>1190</v>
      </c>
      <c r="F177" s="276" t="s">
        <v>1723</v>
      </c>
      <c r="G177" s="275" t="s">
        <v>38</v>
      </c>
      <c r="H177" s="1684"/>
      <c r="I177" s="1779"/>
      <c r="J177" s="1686"/>
      <c r="K177" s="1688"/>
    </row>
    <row r="178" spans="1:11" ht="36" customHeight="1" x14ac:dyDescent="0.25">
      <c r="A178" s="280"/>
      <c r="B178" s="1643" t="s">
        <v>23</v>
      </c>
      <c r="C178" s="1640" t="s">
        <v>23</v>
      </c>
      <c r="D178" s="1640" t="s">
        <v>23</v>
      </c>
      <c r="E178" s="288" t="s">
        <v>547</v>
      </c>
      <c r="F178" s="57" t="s">
        <v>38</v>
      </c>
      <c r="G178" s="274" t="s">
        <v>38</v>
      </c>
      <c r="H178" s="1649" t="s">
        <v>1347</v>
      </c>
      <c r="I178" s="1651" t="s">
        <v>1742</v>
      </c>
      <c r="J178" s="1673" t="s">
        <v>23</v>
      </c>
      <c r="K178" s="1671" t="s">
        <v>23</v>
      </c>
    </row>
    <row r="179" spans="1:11" ht="36" customHeight="1" x14ac:dyDescent="0.25">
      <c r="A179" s="280"/>
      <c r="B179" s="1644"/>
      <c r="C179" s="1641"/>
      <c r="D179" s="1641"/>
      <c r="E179" s="344" t="s">
        <v>546</v>
      </c>
      <c r="F179" s="187" t="s">
        <v>1272</v>
      </c>
      <c r="G179" s="187" t="s">
        <v>1252</v>
      </c>
      <c r="H179" s="940"/>
      <c r="I179" s="1638"/>
      <c r="J179" s="1685"/>
      <c r="K179" s="1687"/>
    </row>
    <row r="180" spans="1:11" ht="36" customHeight="1" thickBot="1" x14ac:dyDescent="0.3">
      <c r="A180" s="280"/>
      <c r="B180" s="1645"/>
      <c r="C180" s="1642"/>
      <c r="D180" s="1642"/>
      <c r="E180" s="451" t="s">
        <v>1190</v>
      </c>
      <c r="F180" s="276" t="s">
        <v>1723</v>
      </c>
      <c r="G180" s="275" t="s">
        <v>38</v>
      </c>
      <c r="H180" s="1650"/>
      <c r="I180" s="1652"/>
      <c r="J180" s="1686"/>
      <c r="K180" s="1688"/>
    </row>
  </sheetData>
  <sheetProtection algorithmName="SHA-512" hashValue="hkPCrrJI00g2yWuWgEzxNbvGVYql7So9E2suzf75NxfZp6S0JeOsRc8eQdg6dAguPz8+4UuwD5eKJwl6rtD2Jw==" saltValue="7W6slOKg31VDASy8N/XTaw==" spinCount="100000" sheet="1" objects="1" scenarios="1"/>
  <mergeCells count="287">
    <mergeCell ref="J149:J150"/>
    <mergeCell ref="K149:K150"/>
    <mergeCell ref="B146:K146"/>
    <mergeCell ref="B145:K145"/>
    <mergeCell ref="B147:B148"/>
    <mergeCell ref="C147:C148"/>
    <mergeCell ref="D147:D148"/>
    <mergeCell ref="H147:H148"/>
    <mergeCell ref="I147:I148"/>
    <mergeCell ref="J147:J148"/>
    <mergeCell ref="K147:K148"/>
    <mergeCell ref="C149:C150"/>
    <mergeCell ref="D149:D150"/>
    <mergeCell ref="H149:H150"/>
    <mergeCell ref="I149:I150"/>
    <mergeCell ref="B149:B150"/>
    <mergeCell ref="D123:D125"/>
    <mergeCell ref="B129:B131"/>
    <mergeCell ref="C129:C131"/>
    <mergeCell ref="D129:D131"/>
    <mergeCell ref="J142:J144"/>
    <mergeCell ref="K142:K144"/>
    <mergeCell ref="B142:B144"/>
    <mergeCell ref="C142:C144"/>
    <mergeCell ref="I142:I144"/>
    <mergeCell ref="H129:H131"/>
    <mergeCell ref="H123:H125"/>
    <mergeCell ref="H126:H128"/>
    <mergeCell ref="D142:D144"/>
    <mergeCell ref="B141:K141"/>
    <mergeCell ref="H142:H144"/>
    <mergeCell ref="F171:F172"/>
    <mergeCell ref="H171:H172"/>
    <mergeCell ref="F167:F168"/>
    <mergeCell ref="H167:H168"/>
    <mergeCell ref="B169:K169"/>
    <mergeCell ref="F163:F164"/>
    <mergeCell ref="H163:H164"/>
    <mergeCell ref="B163:B164"/>
    <mergeCell ref="C163:C164"/>
    <mergeCell ref="D163:D164"/>
    <mergeCell ref="B167:B168"/>
    <mergeCell ref="C167:C168"/>
    <mergeCell ref="D167:D168"/>
    <mergeCell ref="I171:I172"/>
    <mergeCell ref="I167:I168"/>
    <mergeCell ref="B170:K170"/>
    <mergeCell ref="B166:K166"/>
    <mergeCell ref="B165:K165"/>
    <mergeCell ref="B171:B172"/>
    <mergeCell ref="C171:C172"/>
    <mergeCell ref="D171:D172"/>
    <mergeCell ref="H178:H180"/>
    <mergeCell ref="J178:J180"/>
    <mergeCell ref="K178:K180"/>
    <mergeCell ref="I175:I177"/>
    <mergeCell ref="I178:I180"/>
    <mergeCell ref="B174:K174"/>
    <mergeCell ref="B173:K173"/>
    <mergeCell ref="B175:B177"/>
    <mergeCell ref="C175:C177"/>
    <mergeCell ref="D175:D177"/>
    <mergeCell ref="B178:B180"/>
    <mergeCell ref="C178:C180"/>
    <mergeCell ref="D178:D180"/>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I48:I49"/>
    <mergeCell ref="C41:C42"/>
    <mergeCell ref="K53:K54"/>
    <mergeCell ref="C48:C49"/>
    <mergeCell ref="D48:D49"/>
    <mergeCell ref="H48:H49"/>
    <mergeCell ref="C153:C155"/>
    <mergeCell ref="B153:B155"/>
    <mergeCell ref="D153:D155"/>
    <mergeCell ref="B158:B160"/>
    <mergeCell ref="D158:D160"/>
    <mergeCell ref="C158:C160"/>
    <mergeCell ref="C79:C80"/>
    <mergeCell ref="B152:K152"/>
    <mergeCell ref="B151:K151"/>
    <mergeCell ref="J158:J160"/>
    <mergeCell ref="K158:K160"/>
    <mergeCell ref="J153:J155"/>
    <mergeCell ref="H153:H155"/>
    <mergeCell ref="D126:D128"/>
    <mergeCell ref="C126:C128"/>
    <mergeCell ref="B126:B128"/>
    <mergeCell ref="J129:J131"/>
    <mergeCell ref="K129:K131"/>
    <mergeCell ref="I123:I125"/>
    <mergeCell ref="I126:I128"/>
    <mergeCell ref="H66:H67"/>
    <mergeCell ref="J66:J67"/>
    <mergeCell ref="K66:K67"/>
    <mergeCell ref="J60:J61"/>
    <mergeCell ref="K60:K61"/>
    <mergeCell ref="B73:K73"/>
    <mergeCell ref="J48:J49"/>
    <mergeCell ref="K48:K49"/>
    <mergeCell ref="H55:H56"/>
    <mergeCell ref="B55:B56"/>
    <mergeCell ref="C55:C56"/>
    <mergeCell ref="D55:D56"/>
    <mergeCell ref="B60:B61"/>
    <mergeCell ref="C60:C61"/>
    <mergeCell ref="D60:D61"/>
    <mergeCell ref="B66:B67"/>
    <mergeCell ref="C66:C67"/>
    <mergeCell ref="D66:D67"/>
    <mergeCell ref="I53:I54"/>
    <mergeCell ref="I55:I56"/>
    <mergeCell ref="H53:H54"/>
    <mergeCell ref="J55:J56"/>
    <mergeCell ref="K55:K56"/>
    <mergeCell ref="J53:J54"/>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I81:I82"/>
    <mergeCell ref="C81:C82"/>
    <mergeCell ref="D81:D82"/>
    <mergeCell ref="H81:H82"/>
    <mergeCell ref="D92:D93"/>
    <mergeCell ref="C92:C93"/>
    <mergeCell ref="C53:C54"/>
    <mergeCell ref="D53:D54"/>
    <mergeCell ref="H60:H61"/>
    <mergeCell ref="B57:K57"/>
    <mergeCell ref="I60:I61"/>
    <mergeCell ref="K81:K82"/>
    <mergeCell ref="B81:B82"/>
    <mergeCell ref="B79:B80"/>
    <mergeCell ref="H79:H80"/>
    <mergeCell ref="J79:J80"/>
    <mergeCell ref="K79:K80"/>
    <mergeCell ref="D79:D80"/>
    <mergeCell ref="I66:I67"/>
    <mergeCell ref="I79:I80"/>
    <mergeCell ref="B92:B93"/>
    <mergeCell ref="J92:J93"/>
    <mergeCell ref="K92:K93"/>
    <mergeCell ref="B53:B54"/>
    <mergeCell ref="I92:I93"/>
    <mergeCell ref="I94:I95"/>
    <mergeCell ref="H92:H93"/>
    <mergeCell ref="K120:K122"/>
    <mergeCell ref="K103:K104"/>
    <mergeCell ref="H113:H114"/>
    <mergeCell ref="H103:H104"/>
    <mergeCell ref="J120:J122"/>
    <mergeCell ref="J103:J104"/>
    <mergeCell ref="J113:J114"/>
    <mergeCell ref="B112:K112"/>
    <mergeCell ref="H115:H116"/>
    <mergeCell ref="H117:H119"/>
    <mergeCell ref="H120:H122"/>
    <mergeCell ref="J105:J107"/>
    <mergeCell ref="K105:K107"/>
    <mergeCell ref="K117:K119"/>
    <mergeCell ref="I105:I107"/>
    <mergeCell ref="I113:I114"/>
    <mergeCell ref="I115:I116"/>
    <mergeCell ref="I117:I119"/>
    <mergeCell ref="D103:D104"/>
    <mergeCell ref="C103:C104"/>
    <mergeCell ref="D120:D122"/>
    <mergeCell ref="L69:L71"/>
    <mergeCell ref="H175:H177"/>
    <mergeCell ref="J175:J177"/>
    <mergeCell ref="K175:K177"/>
    <mergeCell ref="J163:J164"/>
    <mergeCell ref="K163:K164"/>
    <mergeCell ref="J167:J168"/>
    <mergeCell ref="K167:K168"/>
    <mergeCell ref="J171:J172"/>
    <mergeCell ref="K171:K172"/>
    <mergeCell ref="B89:K89"/>
    <mergeCell ref="H100:H102"/>
    <mergeCell ref="J100:J102"/>
    <mergeCell ref="H105:H107"/>
    <mergeCell ref="I100:I102"/>
    <mergeCell ref="I103:I104"/>
    <mergeCell ref="B96:K96"/>
    <mergeCell ref="J94:J95"/>
    <mergeCell ref="K94:K95"/>
    <mergeCell ref="B94:B95"/>
    <mergeCell ref="C94:C95"/>
    <mergeCell ref="H94:H95"/>
    <mergeCell ref="J81:J82"/>
    <mergeCell ref="D94:D95"/>
    <mergeCell ref="B108:K108"/>
    <mergeCell ref="B100:B102"/>
    <mergeCell ref="C100:C102"/>
    <mergeCell ref="D100:D102"/>
    <mergeCell ref="K100:K102"/>
    <mergeCell ref="K113:K114"/>
    <mergeCell ref="J115:J116"/>
    <mergeCell ref="K115:K116"/>
    <mergeCell ref="B105:B107"/>
    <mergeCell ref="C105:C107"/>
    <mergeCell ref="D105:D107"/>
    <mergeCell ref="B113:B114"/>
    <mergeCell ref="C113:C114"/>
    <mergeCell ref="D113:D114"/>
    <mergeCell ref="D115:D116"/>
    <mergeCell ref="B103:B104"/>
    <mergeCell ref="C115:C116"/>
    <mergeCell ref="B115:B116"/>
    <mergeCell ref="J117:J119"/>
    <mergeCell ref="I129:I131"/>
    <mergeCell ref="C120:C122"/>
    <mergeCell ref="B120:B122"/>
    <mergeCell ref="B140:K140"/>
    <mergeCell ref="H158:H160"/>
    <mergeCell ref="I153:I155"/>
    <mergeCell ref="I158:I160"/>
    <mergeCell ref="I163:I164"/>
    <mergeCell ref="I120:I122"/>
    <mergeCell ref="J126:J128"/>
    <mergeCell ref="K126:K128"/>
    <mergeCell ref="J123:J125"/>
    <mergeCell ref="K123:K125"/>
    <mergeCell ref="B117:B119"/>
    <mergeCell ref="C117:C119"/>
    <mergeCell ref="D117:D119"/>
    <mergeCell ref="B162:K162"/>
    <mergeCell ref="B161:K161"/>
    <mergeCell ref="B157:K157"/>
    <mergeCell ref="B156:K156"/>
    <mergeCell ref="K153:K155"/>
    <mergeCell ref="B123:B125"/>
    <mergeCell ref="C123:C125"/>
  </mergeCells>
  <hyperlinks>
    <hyperlink ref="B3:C3" location="Inhaltsverzeichnis!A1" display="zurück zum Inhaltsverzeichnis" xr:uid="{00000000-0004-0000-0700-000000000000}"/>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M38"/>
  <sheetViews>
    <sheetView showGridLines="0" showRuler="0" zoomScaleSheetLayoutView="100" workbookViewId="0">
      <pane ySplit="4" topLeftCell="A5" activePane="bottomLeft" state="frozen"/>
      <selection pane="bottomLeft" activeCell="C10" sqref="C10:D10"/>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7.25" customHeight="1" x14ac:dyDescent="0.25">
      <c r="B2" s="890" t="s">
        <v>3057</v>
      </c>
      <c r="C2" s="890"/>
      <c r="D2" s="890"/>
      <c r="E2" s="154"/>
      <c r="F2" s="154"/>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18" x14ac:dyDescent="0.25">
      <c r="B6" s="230"/>
      <c r="C6" s="230"/>
      <c r="E6" s="230"/>
      <c r="F6" s="230"/>
      <c r="G6" s="230"/>
      <c r="H6" s="230"/>
    </row>
    <row r="7" spans="1:13" ht="24.95" customHeight="1" x14ac:dyDescent="0.25">
      <c r="B7" s="1821" t="s">
        <v>1802</v>
      </c>
      <c r="C7" s="1822"/>
      <c r="D7" s="230"/>
      <c r="E7" s="1821" t="s">
        <v>1803</v>
      </c>
      <c r="F7" s="1821"/>
      <c r="H7" s="4"/>
    </row>
    <row r="8" spans="1:13" ht="8.25" customHeight="1" x14ac:dyDescent="0.2">
      <c r="B8" s="296"/>
      <c r="C8" s="296"/>
      <c r="D8" s="296"/>
      <c r="E8" s="3"/>
      <c r="H8" s="3"/>
      <c r="J8" s="295"/>
      <c r="K8" s="295"/>
      <c r="L8" s="295"/>
      <c r="M8" s="295"/>
    </row>
    <row r="9" spans="1:13" ht="66.75" customHeight="1" x14ac:dyDescent="0.2">
      <c r="B9" s="596" t="s">
        <v>2242</v>
      </c>
      <c r="C9" s="1816" t="s">
        <v>3060</v>
      </c>
      <c r="D9" s="1817"/>
      <c r="E9" s="598" t="s">
        <v>2242</v>
      </c>
      <c r="F9" s="1818" t="s">
        <v>2809</v>
      </c>
      <c r="G9" s="1819"/>
      <c r="H9" s="302"/>
      <c r="I9" s="303"/>
      <c r="J9" s="295"/>
      <c r="K9" s="295"/>
      <c r="L9" s="295"/>
      <c r="M9" s="295"/>
    </row>
    <row r="10" spans="1:13" ht="61.5" customHeight="1" x14ac:dyDescent="0.2">
      <c r="B10" s="597" t="s">
        <v>1786</v>
      </c>
      <c r="C10" s="1816" t="s">
        <v>3058</v>
      </c>
      <c r="D10" s="1817"/>
      <c r="E10" s="599" t="s">
        <v>1786</v>
      </c>
      <c r="F10" s="1816" t="s">
        <v>2810</v>
      </c>
      <c r="G10" s="1820"/>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1787</v>
      </c>
    </row>
    <row r="14" spans="1:13" ht="24.95" customHeight="1" x14ac:dyDescent="0.2">
      <c r="B14" s="1813" t="s">
        <v>1772</v>
      </c>
      <c r="C14" s="1814"/>
      <c r="D14" s="1814"/>
      <c r="E14" s="1814"/>
      <c r="F14" s="1814"/>
      <c r="G14" s="1815"/>
      <c r="H14" s="309"/>
    </row>
    <row r="15" spans="1:13" ht="24.95" customHeight="1" x14ac:dyDescent="0.2">
      <c r="B15" s="1813" t="s">
        <v>1773</v>
      </c>
      <c r="C15" s="1814"/>
      <c r="D15" s="1814"/>
      <c r="E15" s="1814"/>
      <c r="F15" s="1815"/>
      <c r="G15" s="1798" t="s">
        <v>1774</v>
      </c>
      <c r="H15" s="310"/>
    </row>
    <row r="16" spans="1:13" ht="24.95" customHeight="1" x14ac:dyDescent="0.2">
      <c r="B16" s="1794" t="s">
        <v>1775</v>
      </c>
      <c r="C16" s="1795"/>
      <c r="D16" s="1795"/>
      <c r="E16" s="1794" t="s">
        <v>1639</v>
      </c>
      <c r="F16" s="1795"/>
      <c r="G16" s="1799"/>
      <c r="H16" s="310"/>
    </row>
    <row r="17" spans="2:9" x14ac:dyDescent="0.2">
      <c r="B17" s="27"/>
      <c r="C17" s="27"/>
      <c r="D17" s="27"/>
      <c r="E17" s="27"/>
      <c r="F17" s="27"/>
      <c r="G17" s="27"/>
      <c r="H17" s="27"/>
    </row>
    <row r="18" spans="2:9" ht="24.95" customHeight="1" x14ac:dyDescent="0.2">
      <c r="B18" s="1796" t="s">
        <v>1777</v>
      </c>
      <c r="C18" s="1797"/>
      <c r="D18" s="1797"/>
      <c r="E18" s="1797"/>
      <c r="F18" s="595" t="s">
        <v>1776</v>
      </c>
      <c r="G18" s="27"/>
      <c r="H18" s="27"/>
    </row>
    <row r="19" spans="2:9" ht="24.95" customHeight="1" x14ac:dyDescent="0.2">
      <c r="B19" s="1801" t="s">
        <v>1771</v>
      </c>
      <c r="C19" s="1802"/>
      <c r="D19" s="1802"/>
      <c r="E19" s="1802"/>
      <c r="F19" s="1803"/>
      <c r="G19" s="27"/>
      <c r="H19" s="27"/>
    </row>
    <row r="20" spans="2:9" x14ac:dyDescent="0.2">
      <c r="B20" s="27"/>
      <c r="C20" s="27"/>
      <c r="D20" s="27"/>
      <c r="E20" s="27"/>
      <c r="F20" s="27"/>
      <c r="G20" s="27"/>
      <c r="H20" s="27"/>
    </row>
    <row r="24" spans="2:9" x14ac:dyDescent="0.2">
      <c r="C24" s="16"/>
    </row>
    <row r="25" spans="2:9" ht="35.1" customHeight="1" x14ac:dyDescent="0.25">
      <c r="B25" s="1811" t="s">
        <v>1788</v>
      </c>
      <c r="C25" s="1812"/>
      <c r="D25" s="1812"/>
    </row>
    <row r="27" spans="2:9" ht="24.95" customHeight="1" x14ac:dyDescent="0.2">
      <c r="B27" s="1809" t="s">
        <v>1778</v>
      </c>
      <c r="C27" s="1809"/>
    </row>
    <row r="28" spans="2:9" ht="24" customHeight="1" x14ac:dyDescent="0.25">
      <c r="B28" s="299" t="s">
        <v>1780</v>
      </c>
      <c r="C28" s="299" t="s">
        <v>1781</v>
      </c>
      <c r="D28" s="1804" t="s">
        <v>1782</v>
      </c>
      <c r="E28" s="1805"/>
      <c r="F28" s="1804" t="s">
        <v>1783</v>
      </c>
      <c r="G28" s="1805"/>
      <c r="H28" s="308"/>
      <c r="I28"/>
    </row>
    <row r="29" spans="2:9" ht="33.75" customHeight="1" x14ac:dyDescent="0.2">
      <c r="B29" s="1806" t="s">
        <v>1779</v>
      </c>
      <c r="C29" s="1807"/>
      <c r="D29" s="1807"/>
      <c r="E29" s="1807"/>
      <c r="F29" s="1807"/>
      <c r="G29" s="1808"/>
      <c r="H29" s="307"/>
      <c r="I29" s="307"/>
    </row>
    <row r="32" spans="2:9" ht="24.95" customHeight="1" x14ac:dyDescent="0.2">
      <c r="B32" s="1809" t="s">
        <v>2243</v>
      </c>
      <c r="C32" s="1810"/>
    </row>
    <row r="33" spans="2:9" ht="96.75" customHeight="1" x14ac:dyDescent="0.2">
      <c r="B33" s="287" t="s">
        <v>1262</v>
      </c>
      <c r="C33" s="287" t="s">
        <v>1785</v>
      </c>
      <c r="D33" s="1003" t="s">
        <v>1261</v>
      </c>
      <c r="E33" s="1005"/>
      <c r="F33" s="1003" t="s">
        <v>90</v>
      </c>
      <c r="G33" s="1005"/>
      <c r="H33" s="1"/>
      <c r="I33" s="1"/>
    </row>
    <row r="37" spans="2:9" x14ac:dyDescent="0.2">
      <c r="B37" s="300" t="s">
        <v>1784</v>
      </c>
    </row>
    <row r="38" spans="2:9" ht="55.5" customHeight="1" x14ac:dyDescent="0.25">
      <c r="B38" s="1793" t="s">
        <v>2824</v>
      </c>
      <c r="C38" s="1464"/>
      <c r="D38" s="1464" t="s">
        <v>2829</v>
      </c>
      <c r="E38" s="1465"/>
      <c r="F38" s="1465"/>
      <c r="G38" s="1800"/>
      <c r="H38" s="9"/>
      <c r="I38"/>
    </row>
  </sheetData>
  <sheetProtection algorithmName="SHA-512" hashValue="6Zopq+uO2LyCUAI9YKniTDnuTZTvnNn7+xqC3znmhxBcsweHxrMN+JJXNzNWnaezDBAMBkjOE3cCCVi+X0kInw==" saltValue="rSSfM6d5GpEUWIzEYEYZFg==" spinCount="100000" sheet="1" objects="1" scenarios="1"/>
  <mergeCells count="25">
    <mergeCell ref="B14:G14"/>
    <mergeCell ref="B2:D2"/>
    <mergeCell ref="C9:D9"/>
    <mergeCell ref="F9:G9"/>
    <mergeCell ref="F10:G10"/>
    <mergeCell ref="C10:D10"/>
    <mergeCell ref="B3:C3"/>
    <mergeCell ref="B7:C7"/>
    <mergeCell ref="E7:F7"/>
    <mergeCell ref="B38:C38"/>
    <mergeCell ref="B16:D16"/>
    <mergeCell ref="E16:F16"/>
    <mergeCell ref="B18:E18"/>
    <mergeCell ref="G15:G16"/>
    <mergeCell ref="D38:G38"/>
    <mergeCell ref="B19:F19"/>
    <mergeCell ref="D28:E28"/>
    <mergeCell ref="D33:E33"/>
    <mergeCell ref="F28:G28"/>
    <mergeCell ref="B29:G29"/>
    <mergeCell ref="F33:G33"/>
    <mergeCell ref="B27:C27"/>
    <mergeCell ref="B32:C32"/>
    <mergeCell ref="B25:D25"/>
    <mergeCell ref="B15:F15"/>
  </mergeCells>
  <hyperlinks>
    <hyperlink ref="B3" location="Inhaltsverzeichnis!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M36"/>
  <sheetViews>
    <sheetView showGridLines="0" showRuler="0" zoomScaleSheetLayoutView="100" workbookViewId="0">
      <pane ySplit="4" topLeftCell="A5" activePane="bottomLeft" state="frozen"/>
      <selection pane="bottomLeft" activeCell="P16" sqref="P16"/>
    </sheetView>
  </sheetViews>
  <sheetFormatPr baseColWidth="10" defaultColWidth="9" defaultRowHeight="14.25" x14ac:dyDescent="0.2"/>
  <cols>
    <col min="1" max="1" width="2.85546875" style="31" customWidth="1"/>
    <col min="2" max="2" width="13.140625" style="31" customWidth="1"/>
    <col min="3" max="3" width="23.140625" style="31" customWidth="1"/>
    <col min="4" max="4" width="16.5703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7.25" customHeight="1" x14ac:dyDescent="0.25">
      <c r="B2" s="890" t="s">
        <v>3061</v>
      </c>
      <c r="C2" s="1830"/>
      <c r="D2" s="1830"/>
      <c r="E2" s="154"/>
      <c r="F2" s="154"/>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18" x14ac:dyDescent="0.25">
      <c r="B6" s="230"/>
      <c r="C6" s="230"/>
      <c r="E6" s="230"/>
      <c r="F6" s="230"/>
      <c r="G6" s="230"/>
      <c r="H6" s="230"/>
    </row>
    <row r="7" spans="1:13" ht="24.95" customHeight="1" x14ac:dyDescent="0.25">
      <c r="B7" s="1821" t="s">
        <v>1802</v>
      </c>
      <c r="C7" s="1822"/>
      <c r="D7" s="230"/>
      <c r="E7" s="1821" t="s">
        <v>1803</v>
      </c>
      <c r="F7" s="1821"/>
      <c r="H7" s="4"/>
    </row>
    <row r="8" spans="1:13" ht="8.25" customHeight="1" x14ac:dyDescent="0.2">
      <c r="B8" s="296"/>
      <c r="C8" s="296"/>
      <c r="D8" s="296"/>
      <c r="E8" s="3"/>
      <c r="H8" s="3"/>
      <c r="J8" s="295"/>
      <c r="K8" s="295"/>
      <c r="L8" s="295"/>
      <c r="M8" s="295"/>
    </row>
    <row r="9" spans="1:13" ht="80.25" customHeight="1" x14ac:dyDescent="0.2">
      <c r="B9" s="596" t="s">
        <v>2242</v>
      </c>
      <c r="C9" s="1816" t="s">
        <v>3059</v>
      </c>
      <c r="D9" s="1817"/>
      <c r="E9" s="598" t="s">
        <v>2242</v>
      </c>
      <c r="F9" s="1818" t="s">
        <v>1853</v>
      </c>
      <c r="G9" s="1819"/>
      <c r="H9" s="302"/>
      <c r="I9" s="303"/>
      <c r="J9" s="295"/>
      <c r="K9" s="295"/>
      <c r="L9" s="295"/>
      <c r="M9" s="295"/>
    </row>
    <row r="10" spans="1:13" ht="56.25" customHeight="1" x14ac:dyDescent="0.2">
      <c r="B10" s="597" t="s">
        <v>1786</v>
      </c>
      <c r="C10" s="1816" t="s">
        <v>1683</v>
      </c>
      <c r="D10" s="1831"/>
      <c r="E10" s="599" t="s">
        <v>1786</v>
      </c>
      <c r="F10" s="1816" t="s">
        <v>2811</v>
      </c>
      <c r="G10" s="1820"/>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1787</v>
      </c>
    </row>
    <row r="14" spans="1:13" ht="24.95" customHeight="1" x14ac:dyDescent="0.2">
      <c r="B14" s="1813" t="s">
        <v>1772</v>
      </c>
      <c r="C14" s="1814"/>
      <c r="D14" s="1814"/>
      <c r="E14" s="1814"/>
      <c r="F14" s="1814"/>
      <c r="G14" s="1815"/>
      <c r="H14" s="309"/>
    </row>
    <row r="15" spans="1:13" x14ac:dyDescent="0.2">
      <c r="B15" s="27"/>
      <c r="C15" s="27"/>
      <c r="D15" s="27"/>
      <c r="E15" s="27"/>
      <c r="F15" s="27"/>
      <c r="G15" s="27"/>
      <c r="H15" s="27"/>
    </row>
    <row r="16" spans="1:13" ht="24.95" customHeight="1" x14ac:dyDescent="0.2">
      <c r="B16" s="1796" t="s">
        <v>1791</v>
      </c>
      <c r="C16" s="1797"/>
      <c r="D16" s="1797"/>
      <c r="E16" s="1797"/>
      <c r="F16" s="1828" t="s">
        <v>1792</v>
      </c>
      <c r="G16" s="1829"/>
      <c r="H16" s="27"/>
    </row>
    <row r="17" spans="2:9" ht="24.95" customHeight="1" x14ac:dyDescent="0.2">
      <c r="B17" s="1801" t="s">
        <v>1790</v>
      </c>
      <c r="C17" s="1802"/>
      <c r="D17" s="1802"/>
      <c r="E17" s="1802"/>
      <c r="F17" s="1802"/>
      <c r="G17" s="1803"/>
      <c r="H17" s="27"/>
    </row>
    <row r="18" spans="2:9" x14ac:dyDescent="0.2">
      <c r="B18" s="27"/>
      <c r="C18" s="27"/>
      <c r="D18" s="27"/>
      <c r="E18" s="27"/>
      <c r="F18" s="27"/>
      <c r="G18" s="27"/>
      <c r="H18" s="27"/>
    </row>
    <row r="22" spans="2:9" x14ac:dyDescent="0.2">
      <c r="C22" s="16"/>
    </row>
    <row r="23" spans="2:9" ht="35.1" customHeight="1" x14ac:dyDescent="0.25">
      <c r="B23" s="1811" t="s">
        <v>1788</v>
      </c>
      <c r="C23" s="1812"/>
      <c r="D23" s="1812"/>
    </row>
    <row r="25" spans="2:9" ht="24.95" customHeight="1" x14ac:dyDescent="0.2">
      <c r="B25" s="1809" t="s">
        <v>1789</v>
      </c>
      <c r="C25" s="1809"/>
    </row>
    <row r="26" spans="2:9" ht="24" customHeight="1" x14ac:dyDescent="0.25">
      <c r="B26" s="299" t="s">
        <v>1780</v>
      </c>
      <c r="C26" s="299" t="s">
        <v>1781</v>
      </c>
      <c r="D26" s="1804" t="s">
        <v>1782</v>
      </c>
      <c r="E26" s="1805"/>
      <c r="F26" s="1804" t="s">
        <v>1783</v>
      </c>
      <c r="G26" s="1805"/>
      <c r="H26" s="308"/>
      <c r="I26"/>
    </row>
    <row r="27" spans="2:9" ht="33.75" customHeight="1" x14ac:dyDescent="0.2">
      <c r="B27" s="1806" t="s">
        <v>1794</v>
      </c>
      <c r="C27" s="1807"/>
      <c r="D27" s="1807"/>
      <c r="E27" s="1807"/>
      <c r="F27" s="1807"/>
      <c r="G27" s="1808"/>
      <c r="H27" s="307"/>
      <c r="I27" s="307"/>
    </row>
    <row r="30" spans="2:9" ht="24.95" customHeight="1" x14ac:dyDescent="0.2">
      <c r="B30" s="1809" t="s">
        <v>2244</v>
      </c>
      <c r="C30" s="1810"/>
    </row>
    <row r="31" spans="2:9" ht="96.75" customHeight="1" x14ac:dyDescent="0.2">
      <c r="B31" s="287" t="s">
        <v>1262</v>
      </c>
      <c r="C31" s="287" t="s">
        <v>1793</v>
      </c>
      <c r="D31" s="1003" t="s">
        <v>1261</v>
      </c>
      <c r="E31" s="1005"/>
      <c r="F31" s="1003" t="s">
        <v>91</v>
      </c>
      <c r="G31" s="1005"/>
      <c r="H31" s="1"/>
      <c r="I31" s="1"/>
    </row>
    <row r="35" spans="2:9" x14ac:dyDescent="0.2">
      <c r="B35" s="300" t="s">
        <v>1784</v>
      </c>
    </row>
    <row r="36" spans="2:9" ht="42" customHeight="1" x14ac:dyDescent="0.25">
      <c r="B36" s="1823"/>
      <c r="C36" s="1824"/>
      <c r="D36" s="1825"/>
      <c r="E36" s="1826"/>
      <c r="F36" s="1826"/>
      <c r="G36" s="1827"/>
      <c r="H36" s="9"/>
      <c r="I36"/>
    </row>
  </sheetData>
  <sheetProtection algorithmName="SHA-512" hashValue="YO1wFkJ+r/AHxjAvPRN79p04rUeSY8ncDTlE6ogu6osmJT62f8CB2l9hP9PLSf8wcfEimNvOX1kEgXCzAdqhBA==" saltValue="Ly0TakT1l/7z11DQpzsOTg==" spinCount="100000" sheet="1" objects="1" scenarios="1"/>
  <mergeCells count="22">
    <mergeCell ref="B14:G14"/>
    <mergeCell ref="B2:D2"/>
    <mergeCell ref="C9:D9"/>
    <mergeCell ref="F9:G9"/>
    <mergeCell ref="C10:D10"/>
    <mergeCell ref="F10:G10"/>
    <mergeCell ref="B3:C3"/>
    <mergeCell ref="B7:C7"/>
    <mergeCell ref="E7:F7"/>
    <mergeCell ref="B36:C36"/>
    <mergeCell ref="D36:G36"/>
    <mergeCell ref="F16:G16"/>
    <mergeCell ref="B17:G17"/>
    <mergeCell ref="B16:E16"/>
    <mergeCell ref="D26:E26"/>
    <mergeCell ref="F26:G26"/>
    <mergeCell ref="B27:G27"/>
    <mergeCell ref="D31:E31"/>
    <mergeCell ref="F31:G31"/>
    <mergeCell ref="B23:D23"/>
    <mergeCell ref="B25:C25"/>
    <mergeCell ref="B30:C30"/>
  </mergeCells>
  <hyperlinks>
    <hyperlink ref="B3" location="Inhaltsverzeichnis!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M25"/>
  <sheetViews>
    <sheetView showGridLines="0" showRuler="0" zoomScaleSheetLayoutView="100" workbookViewId="0">
      <pane ySplit="4" topLeftCell="A5" activePane="bottomLeft" state="frozen"/>
      <selection pane="bottomLeft" activeCell="C11" sqref="C11:D11"/>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9" customHeight="1" x14ac:dyDescent="0.2"/>
    <row r="2" spans="1:13" ht="48" customHeight="1" x14ac:dyDescent="0.25">
      <c r="B2" s="890" t="s">
        <v>3062</v>
      </c>
      <c r="C2" s="890"/>
      <c r="D2" s="890"/>
      <c r="E2" s="890"/>
      <c r="F2" s="154"/>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35.1" customHeight="1" x14ac:dyDescent="0.2">
      <c r="B6" s="1832" t="s">
        <v>1801</v>
      </c>
      <c r="C6" s="1833"/>
      <c r="D6" s="1833"/>
      <c r="E6" s="1833"/>
      <c r="F6" s="1834"/>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96.75" customHeight="1" x14ac:dyDescent="0.2">
      <c r="B10" s="596" t="s">
        <v>2242</v>
      </c>
      <c r="C10" s="1816" t="s">
        <v>3063</v>
      </c>
      <c r="D10" s="1817"/>
      <c r="E10" s="598" t="s">
        <v>2242</v>
      </c>
      <c r="F10" s="1835" t="s">
        <v>108</v>
      </c>
      <c r="G10" s="1819"/>
      <c r="H10" s="302"/>
      <c r="I10" s="303"/>
      <c r="J10" s="295"/>
      <c r="K10" s="295"/>
      <c r="L10" s="295"/>
      <c r="M10" s="295"/>
    </row>
    <row r="11" spans="1:13" ht="66.75" customHeight="1" x14ac:dyDescent="0.2">
      <c r="B11" s="597" t="s">
        <v>1786</v>
      </c>
      <c r="C11" s="1816" t="s">
        <v>3064</v>
      </c>
      <c r="D11" s="1817"/>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13" t="s">
        <v>1795</v>
      </c>
      <c r="C15" s="1814"/>
      <c r="D15" s="1814"/>
      <c r="E15" s="1814"/>
      <c r="F15" s="1814"/>
      <c r="G15" s="1815"/>
      <c r="H15" s="309"/>
    </row>
    <row r="16" spans="1:13" ht="15" customHeight="1" x14ac:dyDescent="0.2">
      <c r="B16" s="1839" t="s">
        <v>35</v>
      </c>
      <c r="C16" s="1840"/>
      <c r="D16" s="1840"/>
      <c r="E16" s="1840"/>
      <c r="F16" s="1841"/>
      <c r="G16" s="600" t="s">
        <v>24</v>
      </c>
      <c r="H16" s="27"/>
    </row>
    <row r="17" spans="2:9" ht="24.95" customHeight="1" x14ac:dyDescent="0.2">
      <c r="B17" s="1813" t="s">
        <v>1796</v>
      </c>
      <c r="C17" s="1814"/>
      <c r="D17" s="1814"/>
      <c r="E17" s="1815"/>
      <c r="F17" s="595" t="s">
        <v>1797</v>
      </c>
      <c r="G17" s="312"/>
      <c r="H17" s="27"/>
    </row>
    <row r="18" spans="2:9" x14ac:dyDescent="0.2">
      <c r="B18" s="27"/>
      <c r="C18" s="27"/>
      <c r="D18" s="27"/>
      <c r="E18" s="27"/>
      <c r="F18" s="27"/>
      <c r="G18" s="27"/>
      <c r="H18" s="27"/>
    </row>
    <row r="19" spans="2:9" ht="24.95" customHeight="1" x14ac:dyDescent="0.2">
      <c r="B19" s="1842" t="s">
        <v>1798</v>
      </c>
      <c r="C19" s="1843"/>
      <c r="D19" s="1844"/>
      <c r="E19" s="595" t="s">
        <v>1799</v>
      </c>
      <c r="F19" s="27"/>
      <c r="G19" s="27"/>
      <c r="H19" s="27"/>
    </row>
    <row r="20" spans="2:9" ht="24.95" customHeight="1" x14ac:dyDescent="0.2">
      <c r="B20" s="1801" t="s">
        <v>1800</v>
      </c>
      <c r="C20" s="1802"/>
      <c r="D20" s="1802"/>
      <c r="E20" s="1803"/>
      <c r="F20" s="27"/>
      <c r="G20" s="27"/>
      <c r="H20" s="27"/>
    </row>
    <row r="21" spans="2:9" x14ac:dyDescent="0.2">
      <c r="B21" s="27"/>
      <c r="C21" s="27"/>
      <c r="D21" s="27"/>
      <c r="E21" s="27"/>
      <c r="F21" s="27"/>
      <c r="G21" s="27"/>
      <c r="H21" s="27"/>
    </row>
    <row r="24" spans="2:9" x14ac:dyDescent="0.2">
      <c r="B24" s="300" t="s">
        <v>1784</v>
      </c>
    </row>
    <row r="25" spans="2:9" ht="41.25" customHeight="1" x14ac:dyDescent="0.25">
      <c r="B25" s="1087" t="s">
        <v>2429</v>
      </c>
      <c r="C25" s="1555"/>
      <c r="D25" s="1837" t="s">
        <v>2346</v>
      </c>
      <c r="E25" s="1556"/>
      <c r="F25" s="1556"/>
      <c r="G25" s="1838"/>
      <c r="H25" s="485"/>
      <c r="I25"/>
    </row>
  </sheetData>
  <sheetProtection algorithmName="SHA-512" hashValue="8okeM90eD94b1NJAiq/MRNfMilrGZ+FvGXYzLrgDUEddvemTNBV/2G+Pj/UDhRltU8N4FuSTGJKMYhUoxTJd7A==" saltValue="IViQW6xDsU5+XtB/orDX4Q==" spinCount="100000" sheet="1" objects="1" scenarios="1"/>
  <mergeCells count="16">
    <mergeCell ref="B25:C25"/>
    <mergeCell ref="D25:G25"/>
    <mergeCell ref="B16:F16"/>
    <mergeCell ref="B17:E17"/>
    <mergeCell ref="B20:E20"/>
    <mergeCell ref="B19:D19"/>
    <mergeCell ref="B2:E2"/>
    <mergeCell ref="B6:F6"/>
    <mergeCell ref="B15:G15"/>
    <mergeCell ref="C10:D10"/>
    <mergeCell ref="F10:G10"/>
    <mergeCell ref="C11:D11"/>
    <mergeCell ref="F11:G11"/>
    <mergeCell ref="B3:C3"/>
    <mergeCell ref="B8:C8"/>
    <mergeCell ref="E8:F8"/>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dimension ref="A1:M48"/>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4.25" x14ac:dyDescent="0.2"/>
  <cols>
    <col min="1" max="1" width="2.85546875" style="31" customWidth="1"/>
    <col min="2" max="2" width="20.7109375" style="31" customWidth="1"/>
    <col min="3" max="3" width="23.140625" style="31" customWidth="1"/>
    <col min="4" max="4" width="18.42578125" style="31" customWidth="1"/>
    <col min="5" max="5" width="13" style="31" customWidth="1"/>
    <col min="6" max="6" width="22.7109375" style="31" customWidth="1"/>
    <col min="7" max="7" width="18.7109375" style="31" customWidth="1"/>
    <col min="8" max="16384" width="9" style="31"/>
  </cols>
  <sheetData>
    <row r="1" spans="1:13" ht="9" customHeight="1" x14ac:dyDescent="0.2"/>
    <row r="2" spans="1:13" ht="48.6" customHeight="1" x14ac:dyDescent="0.25">
      <c r="B2" s="1861" t="s">
        <v>3067</v>
      </c>
      <c r="C2" s="1861"/>
      <c r="D2" s="1861"/>
      <c r="E2" s="1861"/>
      <c r="F2" s="1861"/>
      <c r="G2" s="154"/>
      <c r="H2" s="45"/>
      <c r="I2"/>
    </row>
    <row r="3" spans="1:13" customFormat="1" ht="12.7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94.5" customHeight="1" x14ac:dyDescent="0.2">
      <c r="B10" s="596" t="s">
        <v>2242</v>
      </c>
      <c r="C10" s="1862" t="s">
        <v>3066</v>
      </c>
      <c r="D10" s="1863"/>
      <c r="E10" s="598" t="s">
        <v>2242</v>
      </c>
      <c r="F10" s="1836" t="s">
        <v>108</v>
      </c>
      <c r="G10" s="1820"/>
      <c r="H10" s="302"/>
      <c r="I10" s="303"/>
      <c r="J10" s="295"/>
      <c r="K10" s="295"/>
      <c r="L10" s="295"/>
      <c r="M10" s="295"/>
    </row>
    <row r="11" spans="1:13" ht="66.75" customHeight="1" x14ac:dyDescent="0.2">
      <c r="B11" s="597" t="s">
        <v>1786</v>
      </c>
      <c r="C11" s="1816" t="s">
        <v>3065</v>
      </c>
      <c r="D11" s="1817"/>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13" t="s">
        <v>1810</v>
      </c>
      <c r="C15" s="1814"/>
      <c r="D15" s="1814"/>
      <c r="E15" s="1814"/>
      <c r="F15" s="1814"/>
      <c r="G15" s="1815"/>
      <c r="H15" s="309"/>
    </row>
    <row r="16" spans="1:13" ht="24.95" customHeight="1" x14ac:dyDescent="0.2">
      <c r="B16" s="1813" t="s">
        <v>2252</v>
      </c>
      <c r="C16" s="1814"/>
      <c r="D16" s="1814"/>
      <c r="E16" s="1815"/>
      <c r="F16" s="1854" t="s">
        <v>570</v>
      </c>
      <c r="G16" s="1268"/>
      <c r="H16" s="27"/>
    </row>
    <row r="17" spans="2:9" ht="15" customHeight="1" x14ac:dyDescent="0.2">
      <c r="B17" s="1839" t="s">
        <v>35</v>
      </c>
      <c r="C17" s="1840"/>
      <c r="D17" s="1841"/>
      <c r="E17" s="601" t="s">
        <v>24</v>
      </c>
      <c r="F17" s="312"/>
      <c r="G17" s="312"/>
      <c r="H17" s="27"/>
    </row>
    <row r="18" spans="2:9" ht="24.95" customHeight="1" x14ac:dyDescent="0.2">
      <c r="B18" s="1813" t="s">
        <v>1639</v>
      </c>
      <c r="C18" s="1815"/>
      <c r="D18" s="603" t="s">
        <v>1775</v>
      </c>
      <c r="E18" s="316"/>
      <c r="F18" s="312"/>
      <c r="G18" s="312"/>
      <c r="H18" s="27"/>
    </row>
    <row r="19" spans="2:9" x14ac:dyDescent="0.2">
      <c r="B19" s="27"/>
      <c r="C19" s="27"/>
      <c r="D19" s="314"/>
      <c r="E19" s="27"/>
      <c r="F19" s="27"/>
      <c r="G19" s="27"/>
      <c r="H19" s="27"/>
    </row>
    <row r="20" spans="2:9" ht="24.95" customHeight="1" x14ac:dyDescent="0.2">
      <c r="B20" s="1842" t="s">
        <v>2356</v>
      </c>
      <c r="C20" s="1844"/>
      <c r="D20" s="315"/>
      <c r="E20" s="27"/>
      <c r="F20" s="27"/>
      <c r="G20" s="27"/>
      <c r="H20" s="27"/>
    </row>
    <row r="21" spans="2:9" ht="24.95" customHeight="1" x14ac:dyDescent="0.2">
      <c r="B21" s="1801" t="s">
        <v>2357</v>
      </c>
      <c r="C21" s="1803"/>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6" spans="2:9" ht="35.1" customHeight="1" x14ac:dyDescent="0.25">
      <c r="B26" s="1811" t="s">
        <v>1788</v>
      </c>
      <c r="C26" s="1812"/>
      <c r="D26" s="1812"/>
    </row>
    <row r="28" spans="2:9" ht="24.95" customHeight="1" x14ac:dyDescent="0.2">
      <c r="B28" s="1809" t="s">
        <v>2358</v>
      </c>
      <c r="C28" s="1809"/>
    </row>
    <row r="29" spans="2:9" ht="24" customHeight="1" x14ac:dyDescent="0.25">
      <c r="B29" s="299" t="s">
        <v>1780</v>
      </c>
      <c r="C29" s="299" t="s">
        <v>1781</v>
      </c>
      <c r="D29" s="1804" t="s">
        <v>1782</v>
      </c>
      <c r="E29" s="1805"/>
      <c r="F29" s="1804" t="s">
        <v>1783</v>
      </c>
      <c r="G29" s="1805"/>
      <c r="H29" s="308"/>
      <c r="I29"/>
    </row>
    <row r="30" spans="2:9" ht="30" customHeight="1" x14ac:dyDescent="0.2">
      <c r="B30" s="1858" t="s">
        <v>1855</v>
      </c>
      <c r="C30" s="1859"/>
      <c r="D30" s="1859"/>
      <c r="E30" s="1859"/>
      <c r="F30" s="1859"/>
      <c r="G30" s="1860"/>
    </row>
    <row r="31" spans="2:9" ht="45.75" customHeight="1" x14ac:dyDescent="0.2">
      <c r="B31" s="287" t="s">
        <v>571</v>
      </c>
      <c r="C31" s="648" t="s">
        <v>2254</v>
      </c>
      <c r="D31" s="943" t="s">
        <v>2113</v>
      </c>
      <c r="E31" s="943"/>
      <c r="F31" s="943" t="s">
        <v>2324</v>
      </c>
      <c r="G31" s="943"/>
    </row>
    <row r="32" spans="2:9" ht="45.75" customHeight="1" x14ac:dyDescent="0.2">
      <c r="B32" s="322" t="s">
        <v>2112</v>
      </c>
      <c r="C32" s="910" t="s">
        <v>2255</v>
      </c>
      <c r="D32" s="1003" t="s">
        <v>1263</v>
      </c>
      <c r="E32" s="1005"/>
      <c r="F32" s="1060" t="s">
        <v>2128</v>
      </c>
      <c r="G32" s="1857"/>
    </row>
    <row r="33" spans="2:9" s="398" customFormat="1" ht="45.75" customHeight="1" x14ac:dyDescent="0.2">
      <c r="B33" s="322" t="s">
        <v>1331</v>
      </c>
      <c r="C33" s="911"/>
      <c r="D33" s="1060" t="s">
        <v>1263</v>
      </c>
      <c r="E33" s="1096"/>
      <c r="F33" s="1847" t="s">
        <v>2129</v>
      </c>
      <c r="G33" s="1848"/>
    </row>
    <row r="34" spans="2:9" ht="45.75" customHeight="1" x14ac:dyDescent="0.2">
      <c r="B34" s="287" t="s">
        <v>572</v>
      </c>
      <c r="C34" s="287" t="s">
        <v>1854</v>
      </c>
      <c r="D34" s="1318" t="s">
        <v>1108</v>
      </c>
      <c r="E34" s="1318"/>
      <c r="F34" s="1318" t="s">
        <v>494</v>
      </c>
      <c r="G34" s="1318"/>
    </row>
    <row r="35" spans="2:9" ht="30" customHeight="1" x14ac:dyDescent="0.2">
      <c r="B35" s="1858" t="s">
        <v>1856</v>
      </c>
      <c r="C35" s="1859"/>
      <c r="D35" s="1859"/>
      <c r="E35" s="1859"/>
      <c r="F35" s="1859"/>
      <c r="G35" s="1860"/>
    </row>
    <row r="36" spans="2:9" ht="45.75" customHeight="1" x14ac:dyDescent="0.2">
      <c r="B36" s="287" t="s">
        <v>580</v>
      </c>
      <c r="C36" s="648" t="s">
        <v>2254</v>
      </c>
      <c r="D36" s="943" t="s">
        <v>2113</v>
      </c>
      <c r="E36" s="943"/>
      <c r="F36" s="943" t="s">
        <v>2324</v>
      </c>
      <c r="G36" s="943"/>
    </row>
    <row r="37" spans="2:9" ht="45.75" customHeight="1" x14ac:dyDescent="0.2">
      <c r="B37" s="322" t="s">
        <v>1331</v>
      </c>
      <c r="C37" s="910" t="s">
        <v>2255</v>
      </c>
      <c r="D37" s="1060" t="s">
        <v>1263</v>
      </c>
      <c r="E37" s="1096"/>
      <c r="F37" s="1060" t="s">
        <v>2128</v>
      </c>
      <c r="G37" s="1857"/>
    </row>
    <row r="38" spans="2:9" ht="45.75" customHeight="1" x14ac:dyDescent="0.2">
      <c r="B38" s="322" t="s">
        <v>2112</v>
      </c>
      <c r="C38" s="911"/>
      <c r="D38" s="1060" t="s">
        <v>1263</v>
      </c>
      <c r="E38" s="1096"/>
      <c r="F38" s="1847" t="s">
        <v>2129</v>
      </c>
      <c r="G38" s="1848"/>
    </row>
    <row r="39" spans="2:9" ht="45.75" customHeight="1" x14ac:dyDescent="0.2">
      <c r="B39" s="287" t="s">
        <v>572</v>
      </c>
      <c r="C39" s="287" t="s">
        <v>1854</v>
      </c>
      <c r="D39" s="1318" t="s">
        <v>1108</v>
      </c>
      <c r="E39" s="1318"/>
      <c r="F39" s="1318" t="s">
        <v>494</v>
      </c>
      <c r="G39" s="1318"/>
    </row>
    <row r="42" spans="2:9" ht="24.95" customHeight="1" x14ac:dyDescent="0.2">
      <c r="B42" s="1809" t="s">
        <v>2359</v>
      </c>
      <c r="C42" s="1810"/>
    </row>
    <row r="43" spans="2:9" ht="36.75" customHeight="1" x14ac:dyDescent="0.2">
      <c r="B43" s="717" t="s">
        <v>1130</v>
      </c>
      <c r="C43" s="1768" t="s">
        <v>2780</v>
      </c>
      <c r="D43" s="1855" t="s">
        <v>1711</v>
      </c>
      <c r="E43" s="1856"/>
      <c r="F43" s="1855" t="s">
        <v>15</v>
      </c>
      <c r="G43" s="1856"/>
    </row>
    <row r="44" spans="2:9" ht="36.75" customHeight="1" x14ac:dyDescent="0.2">
      <c r="B44" s="717" t="s">
        <v>194</v>
      </c>
      <c r="C44" s="1845"/>
      <c r="D44" s="1467" t="s">
        <v>560</v>
      </c>
      <c r="E44" s="1467"/>
      <c r="F44" s="1846" t="s">
        <v>2828</v>
      </c>
      <c r="G44" s="1846"/>
    </row>
    <row r="47" spans="2:9" x14ac:dyDescent="0.2">
      <c r="B47" s="300" t="s">
        <v>1784</v>
      </c>
    </row>
    <row r="48" spans="2:9" ht="36" customHeight="1" x14ac:dyDescent="0.25">
      <c r="B48" s="1849"/>
      <c r="C48" s="1850"/>
      <c r="D48" s="1851"/>
      <c r="E48" s="1852"/>
      <c r="F48" s="1852"/>
      <c r="G48" s="1853"/>
      <c r="H48" s="9"/>
      <c r="I48"/>
    </row>
  </sheetData>
  <sheetProtection algorithmName="SHA-512" hashValue="X3QysMcbofvQmvkX3a3rR1Wn1ZI0YHTottZmEOSRUV5p19iW3OYVwhadA3CkIhmAhwHEyBXvqkO1Nyms7ybPug==" saltValue="0OAQqORtkORCXv4RifJlHg==" spinCount="100000" sheet="1" objects="1" scenarios="1"/>
  <mergeCells count="47">
    <mergeCell ref="B2:F2"/>
    <mergeCell ref="D37:E37"/>
    <mergeCell ref="F37:G37"/>
    <mergeCell ref="B42:C42"/>
    <mergeCell ref="D38:E38"/>
    <mergeCell ref="F38:G38"/>
    <mergeCell ref="C37:C38"/>
    <mergeCell ref="D39:E39"/>
    <mergeCell ref="F39:G39"/>
    <mergeCell ref="C10:D10"/>
    <mergeCell ref="F10:G10"/>
    <mergeCell ref="C11:D11"/>
    <mergeCell ref="F11:G11"/>
    <mergeCell ref="B4:C4"/>
    <mergeCell ref="B8:C8"/>
    <mergeCell ref="E8:F8"/>
    <mergeCell ref="B48:C48"/>
    <mergeCell ref="D48:G48"/>
    <mergeCell ref="B16:E16"/>
    <mergeCell ref="F16:G16"/>
    <mergeCell ref="B18:C18"/>
    <mergeCell ref="B17:D17"/>
    <mergeCell ref="D43:E43"/>
    <mergeCell ref="F43:G43"/>
    <mergeCell ref="D34:E34"/>
    <mergeCell ref="F34:G34"/>
    <mergeCell ref="D32:E32"/>
    <mergeCell ref="F32:G32"/>
    <mergeCell ref="B30:G30"/>
    <mergeCell ref="D31:E31"/>
    <mergeCell ref="B35:G35"/>
    <mergeCell ref="F31:G31"/>
    <mergeCell ref="B15:G15"/>
    <mergeCell ref="B20:C20"/>
    <mergeCell ref="B21:C21"/>
    <mergeCell ref="D29:E29"/>
    <mergeCell ref="F29:G29"/>
    <mergeCell ref="B26:D26"/>
    <mergeCell ref="B28:C28"/>
    <mergeCell ref="C43:C44"/>
    <mergeCell ref="D44:E44"/>
    <mergeCell ref="F44:G44"/>
    <mergeCell ref="D33:E33"/>
    <mergeCell ref="F33:G33"/>
    <mergeCell ref="C32:C33"/>
    <mergeCell ref="F36:G36"/>
    <mergeCell ref="D36:E36"/>
  </mergeCells>
  <hyperlinks>
    <hyperlink ref="B4"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6"/>
  <dimension ref="A1:M44"/>
  <sheetViews>
    <sheetView showGridLines="0" showRuler="0" zoomScaleSheetLayoutView="100" workbookViewId="0">
      <pane ySplit="5" topLeftCell="A6" activePane="bottomLeft" state="frozen"/>
      <selection pane="bottomLeft" activeCell="B2" sqref="B2:E2"/>
    </sheetView>
  </sheetViews>
  <sheetFormatPr baseColWidth="10" defaultColWidth="9" defaultRowHeight="14.25" x14ac:dyDescent="0.2"/>
  <cols>
    <col min="1" max="1" width="2.85546875" style="31" customWidth="1"/>
    <col min="2" max="2" width="18.42578125" style="31" customWidth="1"/>
    <col min="3" max="3" width="23.140625" style="31" customWidth="1"/>
    <col min="4" max="4" width="18.42578125" style="31" customWidth="1"/>
    <col min="5" max="5" width="13" style="31" customWidth="1"/>
    <col min="6" max="6" width="22.7109375" style="31" customWidth="1"/>
    <col min="7" max="7" width="24.5703125" style="31" customWidth="1"/>
    <col min="8" max="16384" width="9" style="31"/>
  </cols>
  <sheetData>
    <row r="1" spans="1:13" ht="9" customHeight="1" x14ac:dyDescent="0.2"/>
    <row r="2" spans="1:13" ht="48.75" customHeight="1" x14ac:dyDescent="0.25">
      <c r="B2" s="890" t="s">
        <v>3068</v>
      </c>
      <c r="C2" s="890"/>
      <c r="D2" s="890"/>
      <c r="E2" s="890"/>
      <c r="F2" s="594"/>
      <c r="G2" s="154"/>
      <c r="H2" s="45"/>
      <c r="I2"/>
    </row>
    <row r="3" spans="1:13" ht="9" customHeight="1" x14ac:dyDescent="0.25">
      <c r="B3"/>
      <c r="C3"/>
      <c r="D3"/>
      <c r="E3"/>
      <c r="F3" s="594"/>
      <c r="G3" s="154"/>
      <c r="H3" s="45"/>
      <c r="I3"/>
    </row>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57.75" customHeight="1" x14ac:dyDescent="0.2">
      <c r="B10" s="596" t="s">
        <v>2242</v>
      </c>
      <c r="C10" s="1862" t="s">
        <v>3070</v>
      </c>
      <c r="D10" s="1863"/>
      <c r="E10" s="598" t="s">
        <v>2242</v>
      </c>
      <c r="F10" s="1836" t="s">
        <v>108</v>
      </c>
      <c r="G10" s="1820"/>
      <c r="H10" s="302"/>
      <c r="I10" s="303"/>
      <c r="J10" s="295"/>
      <c r="K10" s="295"/>
      <c r="L10" s="295"/>
      <c r="M10" s="295"/>
    </row>
    <row r="11" spans="1:13" ht="45" customHeight="1" x14ac:dyDescent="0.2">
      <c r="B11" s="597" t="s">
        <v>1786</v>
      </c>
      <c r="C11" s="1816" t="s">
        <v>1684</v>
      </c>
      <c r="D11" s="1817"/>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64" t="s">
        <v>1810</v>
      </c>
      <c r="C15" s="1840"/>
      <c r="D15" s="1840"/>
      <c r="E15" s="1840"/>
      <c r="F15" s="1840"/>
      <c r="G15" s="1841"/>
      <c r="H15" s="309"/>
    </row>
    <row r="16" spans="1:13" ht="24.95" customHeight="1" x14ac:dyDescent="0.2">
      <c r="B16" s="1839" t="s">
        <v>570</v>
      </c>
      <c r="C16" s="1840"/>
      <c r="D16" s="1840"/>
      <c r="E16" s="1840"/>
      <c r="F16" s="1841"/>
      <c r="G16" s="603" t="s">
        <v>2252</v>
      </c>
      <c r="H16" s="27"/>
    </row>
    <row r="17" spans="2:9" ht="24.95" customHeight="1" x14ac:dyDescent="0.2">
      <c r="B17" s="1865" t="s">
        <v>1639</v>
      </c>
      <c r="C17" s="1866"/>
      <c r="D17" s="1866"/>
      <c r="E17" s="1866"/>
      <c r="F17" s="603" t="s">
        <v>1775</v>
      </c>
      <c r="G17" s="303"/>
      <c r="H17" s="27"/>
    </row>
    <row r="18" spans="2:9" x14ac:dyDescent="0.2">
      <c r="B18" s="27"/>
      <c r="C18" s="27"/>
      <c r="D18" s="27"/>
      <c r="E18" s="27"/>
      <c r="F18" s="27"/>
      <c r="G18" s="27"/>
      <c r="H18" s="27"/>
    </row>
    <row r="19" spans="2:9" ht="24.95" customHeight="1" x14ac:dyDescent="0.2">
      <c r="B19" s="1869" t="s">
        <v>2253</v>
      </c>
      <c r="C19" s="1869"/>
      <c r="D19" s="1869"/>
      <c r="E19" s="27"/>
      <c r="F19" s="27"/>
      <c r="G19" s="27"/>
      <c r="H19" s="27"/>
    </row>
    <row r="20" spans="2:9" ht="24.95" customHeight="1" x14ac:dyDescent="0.2">
      <c r="B20" s="1867" t="s">
        <v>1811</v>
      </c>
      <c r="C20" s="1868"/>
      <c r="D20" s="1868"/>
      <c r="E20" s="1868"/>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5" spans="2:9" ht="35.1" customHeight="1" x14ac:dyDescent="0.25">
      <c r="B25" s="1811" t="s">
        <v>1788</v>
      </c>
      <c r="C25" s="1812"/>
      <c r="D25" s="1812"/>
    </row>
    <row r="27" spans="2:9" ht="24.95" customHeight="1" x14ac:dyDescent="0.2">
      <c r="B27" s="1809" t="s">
        <v>1804</v>
      </c>
      <c r="C27" s="1809"/>
    </row>
    <row r="28" spans="2:9" ht="24" customHeight="1" x14ac:dyDescent="0.25">
      <c r="B28" s="299" t="s">
        <v>1780</v>
      </c>
      <c r="C28" s="299" t="s">
        <v>1781</v>
      </c>
      <c r="D28" s="1804" t="s">
        <v>1782</v>
      </c>
      <c r="E28" s="1805"/>
      <c r="F28" s="1804" t="s">
        <v>1783</v>
      </c>
      <c r="G28" s="1805"/>
      <c r="H28" s="308"/>
      <c r="I28"/>
    </row>
    <row r="29" spans="2:9" ht="30" customHeight="1" x14ac:dyDescent="0.2">
      <c r="B29" s="1858" t="s">
        <v>1857</v>
      </c>
      <c r="C29" s="1859"/>
      <c r="D29" s="1859"/>
      <c r="E29" s="1859"/>
      <c r="F29" s="1859"/>
      <c r="G29" s="1860"/>
    </row>
    <row r="30" spans="2:9" ht="45.75" customHeight="1" x14ac:dyDescent="0.2">
      <c r="B30" s="322" t="s">
        <v>161</v>
      </c>
      <c r="C30" s="648" t="s">
        <v>2815</v>
      </c>
      <c r="D30" s="943" t="s">
        <v>2130</v>
      </c>
      <c r="E30" s="943"/>
      <c r="F30" s="943" t="s">
        <v>343</v>
      </c>
      <c r="G30" s="943"/>
    </row>
    <row r="31" spans="2:9" ht="45.75" customHeight="1" x14ac:dyDescent="0.2">
      <c r="B31" s="287" t="s">
        <v>572</v>
      </c>
      <c r="C31" s="287" t="s">
        <v>1854</v>
      </c>
      <c r="D31" s="1318" t="s">
        <v>1108</v>
      </c>
      <c r="E31" s="1318"/>
      <c r="F31" s="1318" t="s">
        <v>494</v>
      </c>
      <c r="G31" s="1318"/>
    </row>
    <row r="32" spans="2:9" ht="30" customHeight="1" x14ac:dyDescent="0.2">
      <c r="B32" s="1858" t="s">
        <v>1858</v>
      </c>
      <c r="C32" s="1859"/>
      <c r="D32" s="1859"/>
      <c r="E32" s="1859"/>
      <c r="F32" s="1859"/>
      <c r="G32" s="1860"/>
    </row>
    <row r="33" spans="2:9" ht="45.75" customHeight="1" x14ac:dyDescent="0.2">
      <c r="B33" s="322" t="s">
        <v>181</v>
      </c>
      <c r="C33" s="648" t="s">
        <v>2815</v>
      </c>
      <c r="D33" s="943" t="s">
        <v>2130</v>
      </c>
      <c r="E33" s="943"/>
      <c r="F33" s="943" t="s">
        <v>343</v>
      </c>
      <c r="G33" s="943"/>
    </row>
    <row r="34" spans="2:9" ht="45.75" customHeight="1" x14ac:dyDescent="0.2">
      <c r="B34" s="287" t="s">
        <v>572</v>
      </c>
      <c r="C34" s="287" t="s">
        <v>1854</v>
      </c>
      <c r="D34" s="1318" t="s">
        <v>1108</v>
      </c>
      <c r="E34" s="1318"/>
      <c r="F34" s="1318" t="s">
        <v>494</v>
      </c>
      <c r="G34" s="1318"/>
    </row>
    <row r="37" spans="2:9" ht="24.95" customHeight="1" x14ac:dyDescent="0.2">
      <c r="B37" s="1809" t="s">
        <v>2361</v>
      </c>
      <c r="C37" s="1810"/>
    </row>
    <row r="38" spans="2:9" ht="36.75" customHeight="1" x14ac:dyDescent="0.2">
      <c r="B38" s="322" t="s">
        <v>194</v>
      </c>
      <c r="C38" s="917" t="s">
        <v>2360</v>
      </c>
      <c r="D38" s="943" t="s">
        <v>560</v>
      </c>
      <c r="E38" s="943"/>
      <c r="F38" s="943" t="s">
        <v>574</v>
      </c>
      <c r="G38" s="943"/>
    </row>
    <row r="39" spans="2:9" ht="36.75" customHeight="1" x14ac:dyDescent="0.2">
      <c r="B39" s="322" t="s">
        <v>197</v>
      </c>
      <c r="C39" s="918"/>
      <c r="D39" s="943" t="s">
        <v>38</v>
      </c>
      <c r="E39" s="943"/>
      <c r="F39" s="943" t="s">
        <v>38</v>
      </c>
      <c r="G39" s="943"/>
    </row>
    <row r="43" spans="2:9" x14ac:dyDescent="0.2">
      <c r="B43" s="300" t="s">
        <v>1784</v>
      </c>
    </row>
    <row r="44" spans="2:9" ht="42" customHeight="1" x14ac:dyDescent="0.25">
      <c r="B44" s="1849"/>
      <c r="C44" s="1850"/>
      <c r="D44" s="1851"/>
      <c r="E44" s="1852"/>
      <c r="F44" s="1852"/>
      <c r="G44" s="1853"/>
      <c r="H44" s="9"/>
      <c r="I44"/>
    </row>
  </sheetData>
  <sheetProtection algorithmName="SHA-512" hashValue="1IZZg/ENCu3AzoFjkPLvNV27YDcigrzVifp+lVSf5zIyIq9igZmhkyRAtYT6RFzsaer225ITM0YP1X6lGUq1ug==" saltValue="vIOCq5ku5PM6o1uZRV8I2Q==" spinCount="100000" sheet="1" objects="1" scenarios="1"/>
  <mergeCells count="35">
    <mergeCell ref="B2:E2"/>
    <mergeCell ref="C10:D10"/>
    <mergeCell ref="F10:G10"/>
    <mergeCell ref="C11:D11"/>
    <mergeCell ref="F11:G11"/>
    <mergeCell ref="B4:C4"/>
    <mergeCell ref="B8:C8"/>
    <mergeCell ref="E8:F8"/>
    <mergeCell ref="B44:C44"/>
    <mergeCell ref="D44:G44"/>
    <mergeCell ref="D38:E38"/>
    <mergeCell ref="F38:G38"/>
    <mergeCell ref="D31:E31"/>
    <mergeCell ref="F31:G31"/>
    <mergeCell ref="D34:E34"/>
    <mergeCell ref="F34:G34"/>
    <mergeCell ref="B32:G32"/>
    <mergeCell ref="D39:E39"/>
    <mergeCell ref="D33:E33"/>
    <mergeCell ref="F33:G33"/>
    <mergeCell ref="F39:G39"/>
    <mergeCell ref="B37:C37"/>
    <mergeCell ref="C38:C39"/>
    <mergeCell ref="B15:G15"/>
    <mergeCell ref="B16:F16"/>
    <mergeCell ref="B17:E17"/>
    <mergeCell ref="B20:E20"/>
    <mergeCell ref="B19:D19"/>
    <mergeCell ref="D30:E30"/>
    <mergeCell ref="F30:G30"/>
    <mergeCell ref="B25:D25"/>
    <mergeCell ref="D28:E28"/>
    <mergeCell ref="F28:G28"/>
    <mergeCell ref="B27:C27"/>
    <mergeCell ref="B29:G29"/>
  </mergeCells>
  <hyperlinks>
    <hyperlink ref="B4"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M56"/>
  <sheetViews>
    <sheetView showGridLines="0" showRuler="0" zoomScaleSheetLayoutView="100" workbookViewId="0">
      <pane ySplit="5" topLeftCell="A6" activePane="bottomLeft" state="frozen"/>
      <selection pane="bottomLeft" activeCell="N13" sqref="N13"/>
    </sheetView>
  </sheetViews>
  <sheetFormatPr baseColWidth="10" defaultColWidth="9" defaultRowHeight="14.25" x14ac:dyDescent="0.2"/>
  <cols>
    <col min="1" max="1" width="2.85546875" style="31" customWidth="1"/>
    <col min="2" max="2" width="27.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5" t="s">
        <v>3069</v>
      </c>
      <c r="C2" s="895"/>
      <c r="D2" s="895"/>
      <c r="E2" s="895"/>
      <c r="F2" s="895"/>
      <c r="G2" s="594"/>
      <c r="H2" s="45"/>
      <c r="I2"/>
    </row>
    <row r="3" spans="1:13" ht="12.75" customHeight="1" x14ac:dyDescent="0.25">
      <c r="B3"/>
      <c r="C3"/>
      <c r="D3"/>
      <c r="E3"/>
      <c r="F3"/>
      <c r="G3" s="154"/>
      <c r="H3" s="45"/>
      <c r="I3"/>
    </row>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93.75" customHeight="1" x14ac:dyDescent="0.2">
      <c r="B10" s="596" t="s">
        <v>2242</v>
      </c>
      <c r="C10" s="1862" t="s">
        <v>3075</v>
      </c>
      <c r="D10" s="1863"/>
      <c r="E10" s="598" t="s">
        <v>2242</v>
      </c>
      <c r="F10" s="1836" t="s">
        <v>108</v>
      </c>
      <c r="G10" s="1820"/>
      <c r="H10" s="302"/>
      <c r="I10" s="303"/>
      <c r="J10" s="295"/>
      <c r="K10" s="295"/>
      <c r="L10" s="295"/>
      <c r="M10" s="295"/>
    </row>
    <row r="11" spans="1:13" ht="102.75" customHeight="1" x14ac:dyDescent="0.2">
      <c r="B11" s="597" t="s">
        <v>1786</v>
      </c>
      <c r="C11" s="1816" t="s">
        <v>3071</v>
      </c>
      <c r="D11" s="1817"/>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64" t="s">
        <v>1810</v>
      </c>
      <c r="C15" s="1840"/>
      <c r="D15" s="1840"/>
      <c r="E15" s="1840"/>
      <c r="F15" s="1840"/>
      <c r="G15" s="1841"/>
      <c r="H15" s="309"/>
    </row>
    <row r="16" spans="1:13" ht="24.95" customHeight="1" x14ac:dyDescent="0.2">
      <c r="B16" s="1864" t="s">
        <v>2252</v>
      </c>
      <c r="C16" s="1840"/>
      <c r="D16" s="1840"/>
      <c r="E16" s="1840"/>
      <c r="F16" s="1841"/>
      <c r="G16" s="603" t="s">
        <v>570</v>
      </c>
      <c r="H16" s="27"/>
    </row>
    <row r="17" spans="2:9" ht="15" customHeight="1" x14ac:dyDescent="0.2">
      <c r="B17" s="1870" t="s">
        <v>35</v>
      </c>
      <c r="C17" s="1814"/>
      <c r="D17" s="1814"/>
      <c r="E17" s="1815"/>
      <c r="F17" s="317" t="s">
        <v>24</v>
      </c>
      <c r="G17" s="312"/>
      <c r="H17" s="27"/>
    </row>
    <row r="18" spans="2:9" ht="15" customHeight="1" x14ac:dyDescent="0.2">
      <c r="B18" s="1870" t="s">
        <v>39</v>
      </c>
      <c r="C18" s="1814"/>
      <c r="D18" s="1815"/>
      <c r="E18" s="313" t="s">
        <v>40</v>
      </c>
      <c r="F18" s="312"/>
      <c r="G18" s="312"/>
      <c r="H18" s="27"/>
    </row>
    <row r="19" spans="2:9" ht="24.95" customHeight="1" x14ac:dyDescent="0.2">
      <c r="B19" s="1813" t="s">
        <v>1825</v>
      </c>
      <c r="C19" s="1815"/>
      <c r="D19" s="595" t="s">
        <v>1826</v>
      </c>
      <c r="E19" s="27"/>
      <c r="F19" s="312"/>
      <c r="G19" s="312"/>
      <c r="H19" s="27"/>
    </row>
    <row r="20" spans="2:9" x14ac:dyDescent="0.2">
      <c r="B20" s="27"/>
      <c r="C20" s="27"/>
      <c r="D20" s="27"/>
      <c r="E20" s="27"/>
      <c r="F20" s="27"/>
      <c r="G20" s="27"/>
      <c r="H20" s="27"/>
    </row>
    <row r="21" spans="2:9" ht="24.95" customHeight="1" x14ac:dyDescent="0.2">
      <c r="B21" s="654" t="s">
        <v>2365</v>
      </c>
      <c r="C21" s="318"/>
      <c r="D21" s="312"/>
      <c r="E21" s="27"/>
      <c r="F21" s="27"/>
      <c r="G21" s="27"/>
      <c r="H21" s="27"/>
    </row>
    <row r="22" spans="2:9" ht="24.95" customHeight="1" x14ac:dyDescent="0.2">
      <c r="B22" s="1801" t="s">
        <v>2364</v>
      </c>
      <c r="C22" s="1803"/>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7" spans="2:9" ht="35.1" customHeight="1" x14ac:dyDescent="0.25">
      <c r="B27" s="1811" t="s">
        <v>1788</v>
      </c>
      <c r="C27" s="1812"/>
      <c r="D27" s="1812"/>
    </row>
    <row r="29" spans="2:9" ht="24.95" customHeight="1" x14ac:dyDescent="0.2">
      <c r="B29" s="1809" t="s">
        <v>2362</v>
      </c>
      <c r="C29" s="1809"/>
    </row>
    <row r="30" spans="2:9" ht="24" customHeight="1" x14ac:dyDescent="0.25">
      <c r="B30" s="299" t="s">
        <v>1780</v>
      </c>
      <c r="C30" s="299" t="s">
        <v>1781</v>
      </c>
      <c r="D30" s="1804" t="s">
        <v>1782</v>
      </c>
      <c r="E30" s="1805"/>
      <c r="F30" s="1804" t="s">
        <v>1783</v>
      </c>
      <c r="G30" s="1805"/>
      <c r="H30" s="308"/>
      <c r="I30"/>
    </row>
    <row r="31" spans="2:9" ht="30" customHeight="1" x14ac:dyDescent="0.2">
      <c r="B31" s="1858" t="s">
        <v>1859</v>
      </c>
      <c r="C31" s="1859"/>
      <c r="D31" s="1859"/>
      <c r="E31" s="1859"/>
      <c r="F31" s="1859"/>
      <c r="G31" s="1860"/>
    </row>
    <row r="32" spans="2:9" ht="59.25" customHeight="1" x14ac:dyDescent="0.2">
      <c r="B32" s="287" t="s">
        <v>571</v>
      </c>
      <c r="C32" s="648" t="s">
        <v>2254</v>
      </c>
      <c r="D32" s="943" t="s">
        <v>2325</v>
      </c>
      <c r="E32" s="943"/>
      <c r="F32" s="943" t="s">
        <v>2326</v>
      </c>
      <c r="G32" s="943"/>
    </row>
    <row r="33" spans="2:7" ht="45.75" customHeight="1" x14ac:dyDescent="0.2">
      <c r="B33" s="287" t="s">
        <v>573</v>
      </c>
      <c r="C33" s="349" t="s">
        <v>2255</v>
      </c>
      <c r="D33" s="1003" t="s">
        <v>1263</v>
      </c>
      <c r="E33" s="1005"/>
      <c r="F33" s="1060" t="s">
        <v>2128</v>
      </c>
      <c r="G33" s="1857"/>
    </row>
    <row r="34" spans="2:7" ht="56.25" customHeight="1" x14ac:dyDescent="0.2">
      <c r="B34" s="287" t="s">
        <v>175</v>
      </c>
      <c r="C34" s="287" t="s">
        <v>1862</v>
      </c>
      <c r="D34" s="1318" t="s">
        <v>1234</v>
      </c>
      <c r="E34" s="1318"/>
      <c r="F34" s="1318" t="s">
        <v>0</v>
      </c>
      <c r="G34" s="1318"/>
    </row>
    <row r="35" spans="2:7" ht="56.25" customHeight="1" x14ac:dyDescent="0.2">
      <c r="B35" s="287" t="s">
        <v>576</v>
      </c>
      <c r="C35" s="287" t="s">
        <v>2256</v>
      </c>
      <c r="D35" s="1003" t="s">
        <v>563</v>
      </c>
      <c r="E35" s="1005"/>
      <c r="F35" s="1003" t="s">
        <v>577</v>
      </c>
      <c r="G35" s="1005"/>
    </row>
    <row r="36" spans="2:7" ht="30" customHeight="1" x14ac:dyDescent="0.2">
      <c r="B36" s="1858" t="s">
        <v>1860</v>
      </c>
      <c r="C36" s="1859"/>
      <c r="D36" s="1859"/>
      <c r="E36" s="1859"/>
      <c r="F36" s="1859"/>
      <c r="G36" s="1860"/>
    </row>
    <row r="37" spans="2:7" ht="62.25" customHeight="1" x14ac:dyDescent="0.2">
      <c r="B37" s="287" t="s">
        <v>571</v>
      </c>
      <c r="C37" s="648" t="s">
        <v>2254</v>
      </c>
      <c r="D37" s="943" t="s">
        <v>2325</v>
      </c>
      <c r="E37" s="943"/>
      <c r="F37" s="943" t="s">
        <v>2326</v>
      </c>
      <c r="G37" s="943"/>
    </row>
    <row r="38" spans="2:7" ht="45.75" customHeight="1" x14ac:dyDescent="0.2">
      <c r="B38" s="287" t="s">
        <v>573</v>
      </c>
      <c r="C38" s="910" t="s">
        <v>2255</v>
      </c>
      <c r="D38" s="1003" t="s">
        <v>1263</v>
      </c>
      <c r="E38" s="1005"/>
      <c r="F38" s="1060" t="s">
        <v>2128</v>
      </c>
      <c r="G38" s="1857"/>
    </row>
    <row r="39" spans="2:7" ht="45.75" customHeight="1" x14ac:dyDescent="0.2">
      <c r="B39" s="287" t="s">
        <v>185</v>
      </c>
      <c r="C39" s="911"/>
      <c r="D39" s="1003" t="s">
        <v>1263</v>
      </c>
      <c r="E39" s="1005"/>
      <c r="F39" s="1060" t="s">
        <v>2128</v>
      </c>
      <c r="G39" s="1857"/>
    </row>
    <row r="40" spans="2:7" ht="56.25" customHeight="1" x14ac:dyDescent="0.2">
      <c r="B40" s="287" t="s">
        <v>175</v>
      </c>
      <c r="C40" s="287" t="s">
        <v>1862</v>
      </c>
      <c r="D40" s="1318" t="s">
        <v>1234</v>
      </c>
      <c r="E40" s="1318"/>
      <c r="F40" s="1318" t="s">
        <v>0</v>
      </c>
      <c r="G40" s="1318"/>
    </row>
    <row r="41" spans="2:7" ht="56.25" customHeight="1" x14ac:dyDescent="0.2">
      <c r="B41" s="287" t="s">
        <v>576</v>
      </c>
      <c r="C41" s="287" t="s">
        <v>2256</v>
      </c>
      <c r="D41" s="1003" t="s">
        <v>563</v>
      </c>
      <c r="E41" s="1005"/>
      <c r="F41" s="1003" t="s">
        <v>577</v>
      </c>
      <c r="G41" s="1005"/>
    </row>
    <row r="42" spans="2:7" ht="30" customHeight="1" x14ac:dyDescent="0.2">
      <c r="B42" s="1858" t="s">
        <v>1861</v>
      </c>
      <c r="C42" s="1859"/>
      <c r="D42" s="1859"/>
      <c r="E42" s="1859"/>
      <c r="F42" s="1859"/>
      <c r="G42" s="1860"/>
    </row>
    <row r="43" spans="2:7" ht="63.75" customHeight="1" x14ac:dyDescent="0.2">
      <c r="B43" s="322" t="s">
        <v>181</v>
      </c>
      <c r="C43" s="648" t="s">
        <v>2254</v>
      </c>
      <c r="D43" s="943" t="s">
        <v>2325</v>
      </c>
      <c r="E43" s="943"/>
      <c r="F43" s="943" t="s">
        <v>2326</v>
      </c>
      <c r="G43" s="943"/>
    </row>
    <row r="44" spans="2:7" ht="45.75" customHeight="1" x14ac:dyDescent="0.2">
      <c r="B44" s="287" t="s">
        <v>573</v>
      </c>
      <c r="C44" s="910" t="s">
        <v>2255</v>
      </c>
      <c r="D44" s="1003" t="s">
        <v>1263</v>
      </c>
      <c r="E44" s="1005"/>
      <c r="F44" s="1060" t="s">
        <v>2128</v>
      </c>
      <c r="G44" s="1857"/>
    </row>
    <row r="45" spans="2:7" ht="45.75" customHeight="1" x14ac:dyDescent="0.2">
      <c r="B45" s="287" t="s">
        <v>185</v>
      </c>
      <c r="C45" s="911"/>
      <c r="D45" s="1003" t="s">
        <v>1263</v>
      </c>
      <c r="E45" s="1005"/>
      <c r="F45" s="1060" t="s">
        <v>2128</v>
      </c>
      <c r="G45" s="1857"/>
    </row>
    <row r="46" spans="2:7" ht="56.25" customHeight="1" x14ac:dyDescent="0.2">
      <c r="B46" s="287" t="s">
        <v>175</v>
      </c>
      <c r="C46" s="287" t="s">
        <v>1862</v>
      </c>
      <c r="D46" s="1318" t="s">
        <v>1234</v>
      </c>
      <c r="E46" s="1318"/>
      <c r="F46" s="1318" t="s">
        <v>0</v>
      </c>
      <c r="G46" s="1318"/>
    </row>
    <row r="47" spans="2:7" ht="56.25" customHeight="1" x14ac:dyDescent="0.2">
      <c r="B47" s="226" t="s">
        <v>183</v>
      </c>
      <c r="C47" s="287" t="s">
        <v>2256</v>
      </c>
      <c r="D47" s="1003" t="s">
        <v>563</v>
      </c>
      <c r="E47" s="1005"/>
      <c r="F47" s="1003" t="s">
        <v>577</v>
      </c>
      <c r="G47" s="1005"/>
    </row>
    <row r="50" spans="2:9" ht="24.95" customHeight="1" x14ac:dyDescent="0.2">
      <c r="B50" s="1809" t="s">
        <v>2363</v>
      </c>
      <c r="C50" s="1810"/>
    </row>
    <row r="51" spans="2:9" ht="36.75" customHeight="1" x14ac:dyDescent="0.2">
      <c r="B51" s="717" t="s">
        <v>1132</v>
      </c>
      <c r="C51" s="1768" t="s">
        <v>2781</v>
      </c>
      <c r="D51" s="1467" t="s">
        <v>1711</v>
      </c>
      <c r="E51" s="1467"/>
      <c r="F51" s="1467" t="s">
        <v>15</v>
      </c>
      <c r="G51" s="1467"/>
    </row>
    <row r="52" spans="2:9" ht="33.75" x14ac:dyDescent="0.2">
      <c r="B52" s="322" t="s">
        <v>234</v>
      </c>
      <c r="C52" s="1845"/>
      <c r="D52" s="943" t="s">
        <v>545</v>
      </c>
      <c r="E52" s="943"/>
      <c r="F52" s="943" t="s">
        <v>233</v>
      </c>
      <c r="G52" s="943"/>
    </row>
    <row r="55" spans="2:9" x14ac:dyDescent="0.2">
      <c r="B55" s="300" t="s">
        <v>1784</v>
      </c>
    </row>
    <row r="56" spans="2:9" ht="42" customHeight="1" x14ac:dyDescent="0.25">
      <c r="B56" s="1849"/>
      <c r="C56" s="1850"/>
      <c r="D56" s="1851"/>
      <c r="E56" s="1852"/>
      <c r="F56" s="1852"/>
      <c r="G56" s="1853"/>
      <c r="H56" s="9"/>
      <c r="I56"/>
    </row>
  </sheetData>
  <sheetProtection algorithmName="SHA-512" hashValue="Ip9legNAVxpCsYOeEWbiumLPe5I53dwb0hWC9eNRhQbQW+IvcrI6Odk4GEHwDJ182iUThCgoYtvXSvTjSyYX+w==" saltValue="DpurcfP6v2dueXGglGRTPg==" spinCount="100000" sheet="1" objects="1" scenarios="1"/>
  <mergeCells count="59">
    <mergeCell ref="C51:C52"/>
    <mergeCell ref="D52:E52"/>
    <mergeCell ref="F52:G52"/>
    <mergeCell ref="D32:E32"/>
    <mergeCell ref="F32:G32"/>
    <mergeCell ref="F37:G37"/>
    <mergeCell ref="D38:E38"/>
    <mergeCell ref="D44:E44"/>
    <mergeCell ref="F44:G44"/>
    <mergeCell ref="D46:E46"/>
    <mergeCell ref="F46:G46"/>
    <mergeCell ref="F39:G39"/>
    <mergeCell ref="D47:E47"/>
    <mergeCell ref="F47:G47"/>
    <mergeCell ref="D45:E45"/>
    <mergeCell ref="F45:G45"/>
    <mergeCell ref="B27:D27"/>
    <mergeCell ref="B29:C29"/>
    <mergeCell ref="C10:D10"/>
    <mergeCell ref="F10:G10"/>
    <mergeCell ref="C11:D11"/>
    <mergeCell ref="F11:G11"/>
    <mergeCell ref="B15:G15"/>
    <mergeCell ref="B16:F16"/>
    <mergeCell ref="B17:E17"/>
    <mergeCell ref="B18:D18"/>
    <mergeCell ref="B19:C19"/>
    <mergeCell ref="B4:C4"/>
    <mergeCell ref="B56:C56"/>
    <mergeCell ref="D56:G56"/>
    <mergeCell ref="B22:C22"/>
    <mergeCell ref="D35:E35"/>
    <mergeCell ref="F35:G35"/>
    <mergeCell ref="D33:E33"/>
    <mergeCell ref="F33:G33"/>
    <mergeCell ref="D34:E34"/>
    <mergeCell ref="F34:G34"/>
    <mergeCell ref="D30:E30"/>
    <mergeCell ref="F30:G30"/>
    <mergeCell ref="B31:G31"/>
    <mergeCell ref="B42:G42"/>
    <mergeCell ref="D51:E51"/>
    <mergeCell ref="F51:G51"/>
    <mergeCell ref="B2:F2"/>
    <mergeCell ref="B50:C50"/>
    <mergeCell ref="B8:C8"/>
    <mergeCell ref="E8:F8"/>
    <mergeCell ref="B36:G36"/>
    <mergeCell ref="D37:E37"/>
    <mergeCell ref="F38:G38"/>
    <mergeCell ref="D40:E40"/>
    <mergeCell ref="F40:G40"/>
    <mergeCell ref="D41:E41"/>
    <mergeCell ref="F41:G41"/>
    <mergeCell ref="C38:C39"/>
    <mergeCell ref="D43:E43"/>
    <mergeCell ref="F43:G43"/>
    <mergeCell ref="C44:C45"/>
    <mergeCell ref="D39:E39"/>
  </mergeCells>
  <hyperlinks>
    <hyperlink ref="B4"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4"/>
  <dimension ref="A1:M52"/>
  <sheetViews>
    <sheetView showGridLines="0" showRuler="0" zoomScaleSheetLayoutView="100" workbookViewId="0">
      <pane ySplit="5" topLeftCell="A6" activePane="bottomLeft" state="frozen"/>
      <selection pane="bottomLeft" activeCell="L2" sqref="L2"/>
    </sheetView>
  </sheetViews>
  <sheetFormatPr baseColWidth="10" defaultColWidth="9" defaultRowHeight="14.25" x14ac:dyDescent="0.2"/>
  <cols>
    <col min="1" max="1" width="2.85546875" style="31" customWidth="1"/>
    <col min="2" max="2" width="18.28515625" style="31" customWidth="1"/>
    <col min="3" max="3" width="23.140625" style="31" customWidth="1"/>
    <col min="4" max="4" width="18.42578125" style="31" customWidth="1"/>
    <col min="5" max="5" width="16.4257812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5" t="s">
        <v>3072</v>
      </c>
      <c r="C2" s="895"/>
      <c r="D2" s="895"/>
      <c r="E2" s="895"/>
      <c r="F2" s="895"/>
      <c r="G2" s="594"/>
      <c r="H2" s="45"/>
      <c r="I2"/>
    </row>
    <row r="3" spans="1:13" customFormat="1" ht="11.2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69.75" customHeight="1" x14ac:dyDescent="0.2">
      <c r="B10" s="596" t="s">
        <v>2242</v>
      </c>
      <c r="C10" s="1862" t="s">
        <v>3074</v>
      </c>
      <c r="D10" s="1863"/>
      <c r="E10" s="598" t="s">
        <v>2242</v>
      </c>
      <c r="F10" s="1835" t="s">
        <v>108</v>
      </c>
      <c r="G10" s="1819"/>
      <c r="H10" s="302"/>
      <c r="I10" s="303"/>
      <c r="J10" s="295"/>
      <c r="K10" s="295"/>
      <c r="L10" s="295"/>
      <c r="M10" s="295"/>
    </row>
    <row r="11" spans="1:13" ht="95.25" customHeight="1" x14ac:dyDescent="0.2">
      <c r="B11" s="597" t="s">
        <v>1786</v>
      </c>
      <c r="C11" s="1816" t="s">
        <v>3073</v>
      </c>
      <c r="D11" s="1817"/>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64" t="s">
        <v>1810</v>
      </c>
      <c r="C15" s="1840"/>
      <c r="D15" s="1840"/>
      <c r="E15" s="1840"/>
      <c r="F15" s="1840"/>
      <c r="G15" s="1841"/>
      <c r="H15" s="309"/>
    </row>
    <row r="16" spans="1:13" ht="24.95" customHeight="1" x14ac:dyDescent="0.2">
      <c r="B16" s="1864" t="s">
        <v>2252</v>
      </c>
      <c r="C16" s="1840"/>
      <c r="D16" s="1840"/>
      <c r="E16" s="1840"/>
      <c r="F16" s="1841"/>
      <c r="G16" s="603" t="s">
        <v>570</v>
      </c>
      <c r="H16" s="27"/>
    </row>
    <row r="17" spans="2:9" ht="15" customHeight="1" x14ac:dyDescent="0.2">
      <c r="B17" s="1870" t="s">
        <v>35</v>
      </c>
      <c r="C17" s="1814"/>
      <c r="D17" s="1814"/>
      <c r="E17" s="1815"/>
      <c r="F17" s="317" t="s">
        <v>24</v>
      </c>
      <c r="G17" s="312"/>
      <c r="H17" s="27"/>
    </row>
    <row r="18" spans="2:9" ht="24.95" customHeight="1" x14ac:dyDescent="0.2">
      <c r="B18" s="1813" t="s">
        <v>1825</v>
      </c>
      <c r="C18" s="1814"/>
      <c r="D18" s="1815"/>
      <c r="E18" s="603" t="s">
        <v>1826</v>
      </c>
      <c r="F18" s="312"/>
      <c r="G18" s="312"/>
      <c r="H18" s="27"/>
    </row>
    <row r="19" spans="2:9" x14ac:dyDescent="0.2">
      <c r="B19" s="27"/>
      <c r="C19" s="27"/>
      <c r="D19" s="27"/>
      <c r="E19" s="27"/>
      <c r="F19" s="27"/>
      <c r="G19" s="27"/>
      <c r="H19" s="27"/>
    </row>
    <row r="20" spans="2:9" ht="24.95" customHeight="1" x14ac:dyDescent="0.2">
      <c r="B20" s="1871" t="s">
        <v>2372</v>
      </c>
      <c r="C20" s="1871"/>
      <c r="D20" s="312"/>
      <c r="E20" s="27"/>
      <c r="F20" s="27"/>
      <c r="G20" s="27"/>
      <c r="H20" s="27"/>
    </row>
    <row r="21" spans="2:9" ht="24.95" customHeight="1" x14ac:dyDescent="0.2">
      <c r="B21" s="1872" t="s">
        <v>2371</v>
      </c>
      <c r="C21" s="1873"/>
      <c r="D21" s="1873"/>
      <c r="E21" s="27"/>
      <c r="F21" s="27"/>
      <c r="G21" s="27"/>
      <c r="H21" s="27"/>
    </row>
    <row r="22" spans="2:9" x14ac:dyDescent="0.2">
      <c r="B22" s="27"/>
      <c r="C22" s="27"/>
      <c r="D22" s="27"/>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6" spans="2:9" ht="35.1" customHeight="1" x14ac:dyDescent="0.25">
      <c r="B26" s="1811" t="s">
        <v>1788</v>
      </c>
      <c r="C26" s="1812"/>
      <c r="D26" s="1812"/>
    </row>
    <row r="28" spans="2:9" ht="24.95" customHeight="1" x14ac:dyDescent="0.2">
      <c r="B28" s="1809" t="s">
        <v>2373</v>
      </c>
      <c r="C28" s="1809"/>
    </row>
    <row r="29" spans="2:9" ht="24" customHeight="1" x14ac:dyDescent="0.25">
      <c r="B29" s="299" t="s">
        <v>1780</v>
      </c>
      <c r="C29" s="299" t="s">
        <v>1781</v>
      </c>
      <c r="D29" s="1804" t="s">
        <v>1782</v>
      </c>
      <c r="E29" s="1805"/>
      <c r="F29" s="1804" t="s">
        <v>1783</v>
      </c>
      <c r="G29" s="1805"/>
      <c r="H29" s="308"/>
      <c r="I29"/>
    </row>
    <row r="30" spans="2:9" ht="30" customHeight="1" x14ac:dyDescent="0.2">
      <c r="B30" s="1858" t="s">
        <v>1859</v>
      </c>
      <c r="C30" s="1859"/>
      <c r="D30" s="1859"/>
      <c r="E30" s="1859"/>
      <c r="F30" s="1859"/>
      <c r="G30" s="1860"/>
    </row>
    <row r="31" spans="2:9" ht="62.25" customHeight="1" x14ac:dyDescent="0.2">
      <c r="B31" s="287" t="s">
        <v>571</v>
      </c>
      <c r="C31" s="648" t="s">
        <v>2254</v>
      </c>
      <c r="D31" s="943" t="s">
        <v>2325</v>
      </c>
      <c r="E31" s="943"/>
      <c r="F31" s="943" t="s">
        <v>2326</v>
      </c>
      <c r="G31" s="943"/>
    </row>
    <row r="32" spans="2:9" ht="45.75" customHeight="1" x14ac:dyDescent="0.2">
      <c r="B32" s="287" t="s">
        <v>573</v>
      </c>
      <c r="C32" s="349" t="s">
        <v>2255</v>
      </c>
      <c r="D32" s="1003" t="s">
        <v>1263</v>
      </c>
      <c r="E32" s="1005"/>
      <c r="F32" s="1060" t="s">
        <v>2128</v>
      </c>
      <c r="G32" s="1857"/>
    </row>
    <row r="33" spans="2:7" ht="56.25" customHeight="1" x14ac:dyDescent="0.2">
      <c r="B33" s="287" t="s">
        <v>175</v>
      </c>
      <c r="C33" s="287" t="s">
        <v>1862</v>
      </c>
      <c r="D33" s="1318" t="s">
        <v>1234</v>
      </c>
      <c r="E33" s="1318"/>
      <c r="F33" s="1318" t="s">
        <v>0</v>
      </c>
      <c r="G33" s="1318"/>
    </row>
    <row r="34" spans="2:7" ht="30" customHeight="1" x14ac:dyDescent="0.2">
      <c r="B34" s="1858" t="s">
        <v>1860</v>
      </c>
      <c r="C34" s="1859"/>
      <c r="D34" s="1859"/>
      <c r="E34" s="1859"/>
      <c r="F34" s="1859"/>
      <c r="G34" s="1860"/>
    </row>
    <row r="35" spans="2:7" ht="63.75" customHeight="1" x14ac:dyDescent="0.2">
      <c r="B35" s="287" t="s">
        <v>571</v>
      </c>
      <c r="C35" s="648" t="s">
        <v>2254</v>
      </c>
      <c r="D35" s="943" t="s">
        <v>2325</v>
      </c>
      <c r="E35" s="943"/>
      <c r="F35" s="943" t="s">
        <v>2326</v>
      </c>
      <c r="G35" s="943"/>
    </row>
    <row r="36" spans="2:7" ht="45.75" customHeight="1" x14ac:dyDescent="0.2">
      <c r="B36" s="287" t="s">
        <v>573</v>
      </c>
      <c r="C36" s="910" t="s">
        <v>2255</v>
      </c>
      <c r="D36" s="1003" t="s">
        <v>1263</v>
      </c>
      <c r="E36" s="1005"/>
      <c r="F36" s="1060" t="s">
        <v>2128</v>
      </c>
      <c r="G36" s="1857"/>
    </row>
    <row r="37" spans="2:7" ht="45.75" customHeight="1" x14ac:dyDescent="0.2">
      <c r="B37" s="287" t="s">
        <v>185</v>
      </c>
      <c r="C37" s="911"/>
      <c r="D37" s="1003" t="s">
        <v>1263</v>
      </c>
      <c r="E37" s="1005"/>
      <c r="F37" s="1060" t="s">
        <v>2128</v>
      </c>
      <c r="G37" s="1857"/>
    </row>
    <row r="38" spans="2:7" ht="56.25" customHeight="1" x14ac:dyDescent="0.2">
      <c r="B38" s="287" t="s">
        <v>175</v>
      </c>
      <c r="C38" s="287" t="s">
        <v>1862</v>
      </c>
      <c r="D38" s="1318" t="s">
        <v>1234</v>
      </c>
      <c r="E38" s="1318"/>
      <c r="F38" s="1318" t="s">
        <v>0</v>
      </c>
      <c r="G38" s="1318"/>
    </row>
    <row r="39" spans="2:7" ht="30" customHeight="1" x14ac:dyDescent="0.2">
      <c r="B39" s="1858" t="s">
        <v>1861</v>
      </c>
      <c r="C39" s="1859"/>
      <c r="D39" s="1859"/>
      <c r="E39" s="1859"/>
      <c r="F39" s="1859"/>
      <c r="G39" s="1860"/>
    </row>
    <row r="40" spans="2:7" ht="61.5" customHeight="1" x14ac:dyDescent="0.2">
      <c r="B40" s="322" t="s">
        <v>181</v>
      </c>
      <c r="C40" s="648" t="s">
        <v>2254</v>
      </c>
      <c r="D40" s="943" t="s">
        <v>2325</v>
      </c>
      <c r="E40" s="943"/>
      <c r="F40" s="943" t="s">
        <v>2326</v>
      </c>
      <c r="G40" s="943"/>
    </row>
    <row r="41" spans="2:7" ht="45.75" customHeight="1" x14ac:dyDescent="0.2">
      <c r="B41" s="287" t="s">
        <v>573</v>
      </c>
      <c r="C41" s="910" t="s">
        <v>2255</v>
      </c>
      <c r="D41" s="1003" t="s">
        <v>1263</v>
      </c>
      <c r="E41" s="1005"/>
      <c r="F41" s="1060" t="s">
        <v>2128</v>
      </c>
      <c r="G41" s="1857"/>
    </row>
    <row r="42" spans="2:7" ht="45.75" customHeight="1" x14ac:dyDescent="0.2">
      <c r="B42" s="287" t="s">
        <v>185</v>
      </c>
      <c r="C42" s="911"/>
      <c r="D42" s="1003" t="s">
        <v>1263</v>
      </c>
      <c r="E42" s="1005"/>
      <c r="F42" s="1060" t="s">
        <v>2128</v>
      </c>
      <c r="G42" s="1857"/>
    </row>
    <row r="43" spans="2:7" ht="56.25" customHeight="1" x14ac:dyDescent="0.2">
      <c r="B43" s="287" t="s">
        <v>175</v>
      </c>
      <c r="C43" s="287" t="s">
        <v>1862</v>
      </c>
      <c r="D43" s="1318" t="s">
        <v>1234</v>
      </c>
      <c r="E43" s="1318"/>
      <c r="F43" s="1318" t="s">
        <v>0</v>
      </c>
      <c r="G43" s="1318"/>
    </row>
    <row r="46" spans="2:7" ht="24.95" customHeight="1" x14ac:dyDescent="0.2">
      <c r="B46" s="1809" t="s">
        <v>2374</v>
      </c>
      <c r="C46" s="1810"/>
    </row>
    <row r="47" spans="2:7" ht="36.75" customHeight="1" x14ac:dyDescent="0.2">
      <c r="B47" s="717" t="s">
        <v>1132</v>
      </c>
      <c r="C47" s="1768" t="s">
        <v>2782</v>
      </c>
      <c r="D47" s="1467" t="s">
        <v>1711</v>
      </c>
      <c r="E47" s="1467"/>
      <c r="F47" s="1467" t="s">
        <v>15</v>
      </c>
      <c r="G47" s="1467"/>
    </row>
    <row r="48" spans="2:7" ht="56.25" x14ac:dyDescent="0.2">
      <c r="B48" s="322" t="s">
        <v>234</v>
      </c>
      <c r="C48" s="1845"/>
      <c r="D48" s="1467" t="s">
        <v>545</v>
      </c>
      <c r="E48" s="1467"/>
      <c r="F48" s="1467" t="s">
        <v>235</v>
      </c>
      <c r="G48" s="1467"/>
    </row>
    <row r="49" spans="2:9" x14ac:dyDescent="0.2">
      <c r="B49" s="46"/>
      <c r="D49" s="46"/>
      <c r="E49" s="46"/>
      <c r="F49" s="46"/>
      <c r="G49" s="46"/>
    </row>
    <row r="51" spans="2:9" x14ac:dyDescent="0.2">
      <c r="B51" s="300" t="s">
        <v>1784</v>
      </c>
    </row>
    <row r="52" spans="2:9" ht="42" customHeight="1" x14ac:dyDescent="0.25">
      <c r="B52" s="1823"/>
      <c r="C52" s="1824"/>
      <c r="D52" s="1825"/>
      <c r="E52" s="1826"/>
      <c r="F52" s="1826"/>
      <c r="G52" s="1827"/>
      <c r="H52" s="9"/>
      <c r="I52"/>
    </row>
  </sheetData>
  <sheetProtection algorithmName="SHA-512" hashValue="XkOkZi/g8sYSyE1uzt3VmFhAE8UUSB0+4E6+yH/8WMHC5/ZYo++1TpemFjNPAvmG0JiGhWwVtZrUy7qyiBjZ7g==" saltValue="28exVEjOOtXaieHxVZp5mg==" spinCount="100000" sheet="1" objects="1" scenarios="1"/>
  <mergeCells count="53">
    <mergeCell ref="B28:C28"/>
    <mergeCell ref="B4:C4"/>
    <mergeCell ref="B2:F2"/>
    <mergeCell ref="B34:G34"/>
    <mergeCell ref="D35:E35"/>
    <mergeCell ref="F35:G35"/>
    <mergeCell ref="B15:G15"/>
    <mergeCell ref="B16:F16"/>
    <mergeCell ref="B17:E17"/>
    <mergeCell ref="B18:D18"/>
    <mergeCell ref="C10:D10"/>
    <mergeCell ref="F10:G10"/>
    <mergeCell ref="C11:D11"/>
    <mergeCell ref="F11:G11"/>
    <mergeCell ref="B30:G30"/>
    <mergeCell ref="F29:G29"/>
    <mergeCell ref="F31:G31"/>
    <mergeCell ref="B52:C52"/>
    <mergeCell ref="D52:G52"/>
    <mergeCell ref="D47:E47"/>
    <mergeCell ref="F47:G47"/>
    <mergeCell ref="C47:C48"/>
    <mergeCell ref="D48:E48"/>
    <mergeCell ref="F48:G48"/>
    <mergeCell ref="B46:C46"/>
    <mergeCell ref="C36:C37"/>
    <mergeCell ref="D42:E42"/>
    <mergeCell ref="F42:G42"/>
    <mergeCell ref="C41:C42"/>
    <mergeCell ref="D36:E36"/>
    <mergeCell ref="D43:E43"/>
    <mergeCell ref="F43:G43"/>
    <mergeCell ref="B39:G39"/>
    <mergeCell ref="D40:E40"/>
    <mergeCell ref="F40:G40"/>
    <mergeCell ref="D41:E41"/>
    <mergeCell ref="F41:G41"/>
    <mergeCell ref="D31:E31"/>
    <mergeCell ref="B26:D26"/>
    <mergeCell ref="F36:G36"/>
    <mergeCell ref="D38:E38"/>
    <mergeCell ref="B8:C8"/>
    <mergeCell ref="E8:F8"/>
    <mergeCell ref="B20:C20"/>
    <mergeCell ref="B21:D21"/>
    <mergeCell ref="D32:E32"/>
    <mergeCell ref="F32:G32"/>
    <mergeCell ref="D33:E33"/>
    <mergeCell ref="F33:G33"/>
    <mergeCell ref="D29:E29"/>
    <mergeCell ref="F38:G38"/>
    <mergeCell ref="D37:E37"/>
    <mergeCell ref="F37:G37"/>
  </mergeCells>
  <hyperlinks>
    <hyperlink ref="B4"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6"/>
  <dimension ref="A1:M54"/>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4.25" x14ac:dyDescent="0.2"/>
  <cols>
    <col min="1" max="1" width="2.85546875" style="31" customWidth="1"/>
    <col min="2" max="2" width="21.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61" t="s">
        <v>3076</v>
      </c>
      <c r="C2" s="1861"/>
      <c r="D2" s="1861"/>
      <c r="E2" s="1861"/>
      <c r="F2" s="1861"/>
      <c r="G2" s="154"/>
      <c r="H2" s="45"/>
      <c r="I2"/>
    </row>
    <row r="3" spans="1:13" customFormat="1" ht="9.7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99" customHeight="1" x14ac:dyDescent="0.2">
      <c r="B10" s="596" t="s">
        <v>2242</v>
      </c>
      <c r="C10" s="1862" t="s">
        <v>3077</v>
      </c>
      <c r="D10" s="1863"/>
      <c r="E10" s="598" t="s">
        <v>2242</v>
      </c>
      <c r="F10" s="1835" t="s">
        <v>108</v>
      </c>
      <c r="G10" s="1819"/>
      <c r="H10" s="302"/>
      <c r="I10" s="303"/>
      <c r="J10" s="295"/>
      <c r="K10" s="295"/>
      <c r="L10" s="295"/>
      <c r="M10" s="295"/>
    </row>
    <row r="11" spans="1:13" ht="84" customHeight="1" x14ac:dyDescent="0.2">
      <c r="B11" s="597" t="s">
        <v>1786</v>
      </c>
      <c r="C11" s="1883" t="s">
        <v>3154</v>
      </c>
      <c r="D11" s="1884"/>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64" t="s">
        <v>1810</v>
      </c>
      <c r="C15" s="1840"/>
      <c r="D15" s="1840"/>
      <c r="E15" s="1840"/>
      <c r="F15" s="1840"/>
      <c r="G15" s="1841"/>
      <c r="H15" s="309"/>
    </row>
    <row r="16" spans="1:13" ht="24.95" customHeight="1" x14ac:dyDescent="0.2">
      <c r="B16" s="1864" t="s">
        <v>2252</v>
      </c>
      <c r="C16" s="1840"/>
      <c r="D16" s="1840"/>
      <c r="E16" s="1840"/>
      <c r="F16" s="1841"/>
      <c r="G16" s="603" t="s">
        <v>570</v>
      </c>
      <c r="H16" s="27"/>
    </row>
    <row r="17" spans="2:9" ht="15" customHeight="1" x14ac:dyDescent="0.2">
      <c r="B17" s="1870" t="s">
        <v>35</v>
      </c>
      <c r="C17" s="1814"/>
      <c r="D17" s="1814"/>
      <c r="E17" s="1815"/>
      <c r="F17" s="317" t="s">
        <v>24</v>
      </c>
      <c r="G17" s="312"/>
      <c r="H17" s="27"/>
    </row>
    <row r="18" spans="2:9" ht="24.95" customHeight="1" x14ac:dyDescent="0.2">
      <c r="B18" s="1813" t="s">
        <v>1828</v>
      </c>
      <c r="C18" s="1814"/>
      <c r="D18" s="1815"/>
      <c r="E18" s="604" t="s">
        <v>1829</v>
      </c>
      <c r="F18" s="312"/>
      <c r="G18" s="312"/>
      <c r="H18" s="27"/>
    </row>
    <row r="19" spans="2:9" ht="24.95" customHeight="1" x14ac:dyDescent="0.2">
      <c r="B19" s="1874" t="s">
        <v>2790</v>
      </c>
      <c r="C19" s="1875"/>
      <c r="D19" s="833" t="s">
        <v>2789</v>
      </c>
      <c r="E19" s="832"/>
      <c r="F19" s="829"/>
      <c r="G19" s="829"/>
      <c r="H19" s="27"/>
    </row>
    <row r="20" spans="2:9" x14ac:dyDescent="0.2">
      <c r="B20" s="27"/>
      <c r="C20" s="27"/>
      <c r="D20" s="27"/>
      <c r="E20" s="27"/>
      <c r="F20" s="27"/>
      <c r="G20" s="27"/>
      <c r="H20" s="27"/>
    </row>
    <row r="21" spans="2:9" ht="56.25" customHeight="1" x14ac:dyDescent="0.25">
      <c r="B21" s="657" t="s">
        <v>2369</v>
      </c>
      <c r="C21"/>
      <c r="D21" s="312"/>
      <c r="E21" s="27"/>
      <c r="F21" s="27"/>
      <c r="G21" s="27"/>
      <c r="H21" s="27"/>
    </row>
    <row r="22" spans="2:9" ht="24.95" customHeight="1" x14ac:dyDescent="0.25">
      <c r="B22" s="1801" t="s">
        <v>2366</v>
      </c>
      <c r="C22" s="1876"/>
      <c r="D22"/>
      <c r="E22" s="27"/>
      <c r="F22" s="27"/>
      <c r="G22" s="27"/>
      <c r="H22" s="27"/>
    </row>
    <row r="23" spans="2:9" x14ac:dyDescent="0.2">
      <c r="B23" s="27"/>
      <c r="C23" s="27"/>
      <c r="D23" s="27"/>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6" spans="2:9" ht="35.1" customHeight="1" x14ac:dyDescent="0.25">
      <c r="B26" s="1811" t="s">
        <v>1788</v>
      </c>
      <c r="C26" s="1812"/>
      <c r="D26" s="1812"/>
    </row>
    <row r="28" spans="2:9" ht="24.95" customHeight="1" x14ac:dyDescent="0.2">
      <c r="B28" s="1809" t="s">
        <v>2367</v>
      </c>
      <c r="C28" s="1809"/>
    </row>
    <row r="29" spans="2:9" ht="24" customHeight="1" x14ac:dyDescent="0.25">
      <c r="B29" s="299" t="s">
        <v>1780</v>
      </c>
      <c r="C29" s="299" t="s">
        <v>1781</v>
      </c>
      <c r="D29" s="1804" t="s">
        <v>1782</v>
      </c>
      <c r="E29" s="1805"/>
      <c r="F29" s="1804" t="s">
        <v>1783</v>
      </c>
      <c r="G29" s="1805"/>
      <c r="H29" s="308"/>
      <c r="I29"/>
    </row>
    <row r="30" spans="2:9" ht="30" customHeight="1" x14ac:dyDescent="0.2">
      <c r="B30" s="1885" t="s">
        <v>1859</v>
      </c>
      <c r="C30" s="1886"/>
      <c r="D30" s="1886"/>
      <c r="E30" s="1886"/>
      <c r="F30" s="1886"/>
      <c r="G30" s="1887"/>
    </row>
    <row r="31" spans="2:9" ht="62.25" customHeight="1" x14ac:dyDescent="0.2">
      <c r="B31" s="287" t="s">
        <v>571</v>
      </c>
      <c r="C31" s="648" t="s">
        <v>2254</v>
      </c>
      <c r="D31" s="1060" t="s">
        <v>2325</v>
      </c>
      <c r="E31" s="1857"/>
      <c r="F31" s="1878" t="s">
        <v>2805</v>
      </c>
      <c r="G31" s="1877"/>
    </row>
    <row r="32" spans="2:9" ht="45.75" customHeight="1" x14ac:dyDescent="0.2">
      <c r="B32" s="287" t="s">
        <v>573</v>
      </c>
      <c r="C32" s="349" t="s">
        <v>2255</v>
      </c>
      <c r="D32" s="1003" t="s">
        <v>1263</v>
      </c>
      <c r="E32" s="1879"/>
      <c r="F32" s="1060" t="s">
        <v>2128</v>
      </c>
      <c r="G32" s="1857"/>
    </row>
    <row r="33" spans="2:7" ht="56.25" customHeight="1" x14ac:dyDescent="0.2">
      <c r="B33" s="287" t="s">
        <v>177</v>
      </c>
      <c r="C33" s="287" t="s">
        <v>1863</v>
      </c>
      <c r="D33" s="1318" t="s">
        <v>1234</v>
      </c>
      <c r="E33" s="1318"/>
      <c r="F33" s="1318" t="s">
        <v>0</v>
      </c>
      <c r="G33" s="1318"/>
    </row>
    <row r="34" spans="2:7" ht="30" customHeight="1" x14ac:dyDescent="0.2">
      <c r="B34" s="1858" t="s">
        <v>1860</v>
      </c>
      <c r="C34" s="1859"/>
      <c r="D34" s="1859"/>
      <c r="E34" s="1859"/>
      <c r="F34" s="1859"/>
      <c r="G34" s="1860"/>
    </row>
    <row r="35" spans="2:7" ht="57.75" customHeight="1" x14ac:dyDescent="0.2">
      <c r="B35" s="287" t="s">
        <v>571</v>
      </c>
      <c r="C35" s="648" t="s">
        <v>2254</v>
      </c>
      <c r="D35" s="1060" t="s">
        <v>2325</v>
      </c>
      <c r="E35" s="1857"/>
      <c r="F35" s="1878" t="s">
        <v>2804</v>
      </c>
      <c r="G35" s="1877"/>
    </row>
    <row r="36" spans="2:7" ht="15.75" customHeight="1" x14ac:dyDescent="0.2">
      <c r="B36" s="831"/>
      <c r="C36" s="648"/>
      <c r="D36" s="1880" t="s">
        <v>2579</v>
      </c>
      <c r="E36" s="1881"/>
      <c r="F36" s="1881"/>
      <c r="G36" s="1882"/>
    </row>
    <row r="37" spans="2:7" ht="62.25" customHeight="1" x14ac:dyDescent="0.2">
      <c r="B37" s="830" t="s">
        <v>2791</v>
      </c>
      <c r="C37" s="835" t="s">
        <v>2790</v>
      </c>
      <c r="D37" s="1312" t="s">
        <v>2325</v>
      </c>
      <c r="E37" s="1311"/>
      <c r="F37" s="1312" t="s">
        <v>2802</v>
      </c>
      <c r="G37" s="1877"/>
    </row>
    <row r="38" spans="2:7" ht="45.75" customHeight="1" x14ac:dyDescent="0.2">
      <c r="B38" s="287" t="s">
        <v>573</v>
      </c>
      <c r="C38" s="910" t="s">
        <v>2255</v>
      </c>
      <c r="D38" s="1003" t="s">
        <v>1263</v>
      </c>
      <c r="E38" s="1879"/>
      <c r="F38" s="1060" t="s">
        <v>2128</v>
      </c>
      <c r="G38" s="1857"/>
    </row>
    <row r="39" spans="2:7" ht="45.75" customHeight="1" x14ac:dyDescent="0.2">
      <c r="B39" s="287" t="s">
        <v>185</v>
      </c>
      <c r="C39" s="911"/>
      <c r="D39" s="1003" t="s">
        <v>1263</v>
      </c>
      <c r="E39" s="1879"/>
      <c r="F39" s="1060" t="s">
        <v>2128</v>
      </c>
      <c r="G39" s="1857"/>
    </row>
    <row r="40" spans="2:7" ht="56.25" customHeight="1" x14ac:dyDescent="0.2">
      <c r="B40" s="287" t="s">
        <v>177</v>
      </c>
      <c r="C40" s="287" t="s">
        <v>1863</v>
      </c>
      <c r="D40" s="1318" t="s">
        <v>1234</v>
      </c>
      <c r="E40" s="1318"/>
      <c r="F40" s="1318" t="s">
        <v>0</v>
      </c>
      <c r="G40" s="1318"/>
    </row>
    <row r="41" spans="2:7" ht="30" customHeight="1" x14ac:dyDescent="0.2">
      <c r="B41" s="1858" t="s">
        <v>1861</v>
      </c>
      <c r="C41" s="1859"/>
      <c r="D41" s="1859"/>
      <c r="E41" s="1859"/>
      <c r="F41" s="1859"/>
      <c r="G41" s="1860"/>
    </row>
    <row r="42" spans="2:7" ht="72.75" customHeight="1" x14ac:dyDescent="0.2">
      <c r="B42" s="322" t="s">
        <v>181</v>
      </c>
      <c r="C42" s="834" t="s">
        <v>2792</v>
      </c>
      <c r="D42" s="1060" t="s">
        <v>2325</v>
      </c>
      <c r="E42" s="1857"/>
      <c r="F42" s="1878" t="s">
        <v>2803</v>
      </c>
      <c r="G42" s="1877"/>
    </row>
    <row r="43" spans="2:7" ht="45.75" customHeight="1" x14ac:dyDescent="0.2">
      <c r="B43" s="287" t="s">
        <v>573</v>
      </c>
      <c r="C43" s="910" t="s">
        <v>2255</v>
      </c>
      <c r="D43" s="1003" t="s">
        <v>1263</v>
      </c>
      <c r="E43" s="1879"/>
      <c r="F43" s="1060" t="s">
        <v>2128</v>
      </c>
      <c r="G43" s="1857"/>
    </row>
    <row r="44" spans="2:7" ht="45.75" customHeight="1" x14ac:dyDescent="0.2">
      <c r="B44" s="287" t="s">
        <v>185</v>
      </c>
      <c r="C44" s="911"/>
      <c r="D44" s="1003" t="s">
        <v>1263</v>
      </c>
      <c r="E44" s="1879"/>
      <c r="F44" s="1060" t="s">
        <v>2128</v>
      </c>
      <c r="G44" s="1857"/>
    </row>
    <row r="45" spans="2:7" ht="56.25" customHeight="1" x14ac:dyDescent="0.2">
      <c r="B45" s="287" t="s">
        <v>177</v>
      </c>
      <c r="C45" s="287" t="s">
        <v>1863</v>
      </c>
      <c r="D45" s="1318" t="s">
        <v>1234</v>
      </c>
      <c r="E45" s="1318"/>
      <c r="F45" s="1318" t="s">
        <v>0</v>
      </c>
      <c r="G45" s="1318"/>
    </row>
    <row r="48" spans="2:7" ht="24.95" customHeight="1" x14ac:dyDescent="0.2">
      <c r="B48" s="1809" t="s">
        <v>2368</v>
      </c>
      <c r="C48" s="1810"/>
    </row>
    <row r="49" spans="2:9" ht="36.75" customHeight="1" x14ac:dyDescent="0.2">
      <c r="B49" s="717" t="s">
        <v>1132</v>
      </c>
      <c r="C49" s="1768" t="s">
        <v>2783</v>
      </c>
      <c r="D49" s="1467" t="s">
        <v>1711</v>
      </c>
      <c r="E49" s="1467"/>
      <c r="F49" s="1467" t="s">
        <v>15</v>
      </c>
      <c r="G49" s="1467"/>
    </row>
    <row r="50" spans="2:9" ht="45" x14ac:dyDescent="0.2">
      <c r="B50" s="322" t="s">
        <v>234</v>
      </c>
      <c r="C50" s="1845"/>
      <c r="D50" s="943" t="s">
        <v>545</v>
      </c>
      <c r="E50" s="943"/>
      <c r="F50" s="943" t="s">
        <v>236</v>
      </c>
      <c r="G50" s="943"/>
    </row>
    <row r="53" spans="2:9" x14ac:dyDescent="0.2">
      <c r="B53" s="300" t="s">
        <v>1784</v>
      </c>
    </row>
    <row r="54" spans="2:9" ht="42" customHeight="1" x14ac:dyDescent="0.25">
      <c r="B54" s="1823"/>
      <c r="C54" s="1824"/>
      <c r="D54" s="1825"/>
      <c r="E54" s="1826"/>
      <c r="F54" s="1826"/>
      <c r="G54" s="1827"/>
      <c r="H54" s="9"/>
      <c r="I54"/>
    </row>
  </sheetData>
  <sheetProtection algorithmName="SHA-512" hashValue="5+Hw3ki9Rt7ob0Jlbme2t3nAVLB/m0z9bg7aDetI9yxswt90kljaLi8t1UeSdmBTpSNgMK8ytz9oeAC1Kq9tqw==" saltValue="jEOWXkCnQtC8cMkAPAeDvw==" spinCount="100000" sheet="1" objects="1" scenarios="1"/>
  <mergeCells count="56">
    <mergeCell ref="B15:G15"/>
    <mergeCell ref="B16:F16"/>
    <mergeCell ref="B17:E17"/>
    <mergeCell ref="B18:D18"/>
    <mergeCell ref="D31:E31"/>
    <mergeCell ref="F31:G31"/>
    <mergeCell ref="B26:D26"/>
    <mergeCell ref="B28:C28"/>
    <mergeCell ref="D29:E29"/>
    <mergeCell ref="F29:G29"/>
    <mergeCell ref="B30:G30"/>
    <mergeCell ref="B2:F2"/>
    <mergeCell ref="C10:D10"/>
    <mergeCell ref="F10:G10"/>
    <mergeCell ref="C11:D11"/>
    <mergeCell ref="F11:G11"/>
    <mergeCell ref="B8:C8"/>
    <mergeCell ref="E8:F8"/>
    <mergeCell ref="B4:C4"/>
    <mergeCell ref="B54:C54"/>
    <mergeCell ref="D54:G54"/>
    <mergeCell ref="D32:E32"/>
    <mergeCell ref="F32:G32"/>
    <mergeCell ref="D33:E33"/>
    <mergeCell ref="F33:G33"/>
    <mergeCell ref="D49:E49"/>
    <mergeCell ref="F49:G49"/>
    <mergeCell ref="B41:G41"/>
    <mergeCell ref="D42:E42"/>
    <mergeCell ref="C38:C39"/>
    <mergeCell ref="D44:E44"/>
    <mergeCell ref="F44:G44"/>
    <mergeCell ref="B48:C48"/>
    <mergeCell ref="D43:E43"/>
    <mergeCell ref="F43:G43"/>
    <mergeCell ref="F50:G50"/>
    <mergeCell ref="C49:C50"/>
    <mergeCell ref="D50:E50"/>
    <mergeCell ref="D45:E45"/>
    <mergeCell ref="F45:G45"/>
    <mergeCell ref="C43:C44"/>
    <mergeCell ref="D40:E40"/>
    <mergeCell ref="F40:G40"/>
    <mergeCell ref="B19:C19"/>
    <mergeCell ref="B22:C22"/>
    <mergeCell ref="D37:E37"/>
    <mergeCell ref="F37:G37"/>
    <mergeCell ref="F42:G42"/>
    <mergeCell ref="B34:G34"/>
    <mergeCell ref="D35:E35"/>
    <mergeCell ref="F35:G35"/>
    <mergeCell ref="D38:E38"/>
    <mergeCell ref="F38:G38"/>
    <mergeCell ref="D39:E39"/>
    <mergeCell ref="F39:G39"/>
    <mergeCell ref="D36:G36"/>
  </mergeCells>
  <hyperlinks>
    <hyperlink ref="B4"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M29"/>
  <sheetViews>
    <sheetView showGridLines="0" showRuler="0" zoomScaleSheetLayoutView="100" workbookViewId="0">
      <pane ySplit="5" topLeftCell="A6" activePane="bottomLeft" state="frozen"/>
      <selection pane="bottomLeft" activeCell="H22" sqref="H2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88" t="s">
        <v>3125</v>
      </c>
      <c r="C2" s="1888"/>
      <c r="D2" s="1888"/>
      <c r="E2" s="1888"/>
      <c r="F2" s="1888"/>
      <c r="G2" s="154"/>
      <c r="H2" s="45"/>
      <c r="I2"/>
    </row>
    <row r="3" spans="1:13" customFormat="1" ht="11.2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s="369" customFormat="1" ht="35.1" customHeight="1" x14ac:dyDescent="0.25">
      <c r="B7" s="1832" t="s">
        <v>1801</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98.25" customHeight="1" x14ac:dyDescent="0.2">
      <c r="B11" s="596" t="s">
        <v>2242</v>
      </c>
      <c r="C11" s="1816" t="s">
        <v>3078</v>
      </c>
      <c r="D11" s="1817"/>
      <c r="E11" s="598" t="s">
        <v>2242</v>
      </c>
      <c r="F11" s="1835" t="s">
        <v>108</v>
      </c>
      <c r="G11" s="1819"/>
      <c r="H11" s="302"/>
      <c r="I11" s="303"/>
      <c r="J11" s="295"/>
      <c r="K11" s="295"/>
      <c r="L11" s="295"/>
      <c r="M11" s="295"/>
    </row>
    <row r="12" spans="1:13" ht="96" customHeight="1" x14ac:dyDescent="0.2">
      <c r="B12" s="597" t="s">
        <v>1786</v>
      </c>
      <c r="C12" s="1816" t="s">
        <v>3079</v>
      </c>
      <c r="D12" s="1817"/>
      <c r="E12" s="599" t="s">
        <v>1786</v>
      </c>
      <c r="F12" s="1836" t="s">
        <v>108</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64" t="s">
        <v>1810</v>
      </c>
      <c r="C16" s="1840"/>
      <c r="D16" s="1840"/>
      <c r="E16" s="1840"/>
      <c r="F16" s="1840"/>
      <c r="G16" s="1841"/>
      <c r="H16" s="309"/>
    </row>
    <row r="17" spans="2:9" ht="24.95" customHeight="1" x14ac:dyDescent="0.2">
      <c r="B17" s="1864" t="s">
        <v>2252</v>
      </c>
      <c r="C17" s="1840"/>
      <c r="D17" s="1840"/>
      <c r="E17" s="1840"/>
      <c r="F17" s="1841"/>
      <c r="G17" s="603" t="s">
        <v>570</v>
      </c>
      <c r="H17" s="27"/>
    </row>
    <row r="18" spans="2:9" ht="15" customHeight="1" x14ac:dyDescent="0.2">
      <c r="B18" s="1870" t="s">
        <v>24</v>
      </c>
      <c r="C18" s="1814"/>
      <c r="D18" s="1814"/>
      <c r="E18" s="1815"/>
      <c r="F18" s="317" t="s">
        <v>35</v>
      </c>
      <c r="G18" s="312"/>
      <c r="H18" s="27"/>
    </row>
    <row r="19" spans="2:9" ht="24.95" customHeight="1" x14ac:dyDescent="0.2">
      <c r="B19" s="1813" t="s">
        <v>1830</v>
      </c>
      <c r="C19" s="1814"/>
      <c r="D19" s="1815"/>
      <c r="E19" s="602" t="s">
        <v>1831</v>
      </c>
      <c r="F19" s="312"/>
      <c r="G19" s="312"/>
      <c r="H19" s="27"/>
    </row>
    <row r="20" spans="2:9" ht="24.95" customHeight="1" x14ac:dyDescent="0.2">
      <c r="B20" s="1813" t="s">
        <v>2375</v>
      </c>
      <c r="C20" s="1893"/>
      <c r="D20" s="656"/>
      <c r="E20" s="655"/>
      <c r="F20" s="312"/>
      <c r="G20" s="312"/>
      <c r="H20" s="27"/>
    </row>
    <row r="21" spans="2:9" x14ac:dyDescent="0.2">
      <c r="B21" s="27"/>
      <c r="C21" s="27"/>
      <c r="D21" s="27"/>
      <c r="E21" s="27"/>
      <c r="F21" s="27"/>
      <c r="G21" s="27"/>
      <c r="H21" s="27"/>
    </row>
    <row r="22" spans="2:9" ht="24.95" customHeight="1" x14ac:dyDescent="0.2">
      <c r="B22" s="657" t="s">
        <v>2377</v>
      </c>
      <c r="C22" s="312"/>
      <c r="D22" s="312"/>
      <c r="E22" s="1894" t="s">
        <v>2376</v>
      </c>
      <c r="F22" s="1894"/>
      <c r="G22" s="27"/>
      <c r="H22" s="27"/>
    </row>
    <row r="23" spans="2:9" ht="24.95" customHeight="1" x14ac:dyDescent="0.2">
      <c r="B23" s="1801" t="s">
        <v>2370</v>
      </c>
      <c r="C23" s="1876"/>
      <c r="D23" s="312"/>
      <c r="E23" s="27"/>
      <c r="F23" s="27"/>
      <c r="G23" s="27"/>
      <c r="H23" s="27"/>
    </row>
    <row r="24" spans="2:9" x14ac:dyDescent="0.2">
      <c r="B24" s="27"/>
      <c r="C24" s="27"/>
      <c r="D24" s="27"/>
      <c r="E24" s="27"/>
      <c r="F24" s="27"/>
      <c r="G24" s="27"/>
      <c r="H24" s="27"/>
    </row>
    <row r="25" spans="2:9" x14ac:dyDescent="0.2">
      <c r="B25" s="27"/>
      <c r="C25" s="27"/>
      <c r="D25" s="27"/>
      <c r="E25" s="27"/>
      <c r="F25" s="27"/>
      <c r="G25" s="27"/>
      <c r="H25" s="27"/>
    </row>
    <row r="26" spans="2:9" x14ac:dyDescent="0.2">
      <c r="B26" s="27"/>
      <c r="C26" s="27"/>
      <c r="D26" s="27"/>
      <c r="E26" s="27"/>
      <c r="F26" s="27"/>
      <c r="G26" s="27"/>
      <c r="H26" s="27"/>
    </row>
    <row r="27" spans="2:9" x14ac:dyDescent="0.2">
      <c r="B27" s="300" t="s">
        <v>1784</v>
      </c>
    </row>
    <row r="28" spans="2:9" ht="54.75" customHeight="1" x14ac:dyDescent="0.25">
      <c r="B28" s="1889" t="s">
        <v>2821</v>
      </c>
      <c r="C28" s="1890"/>
      <c r="D28" s="1890" t="s">
        <v>2818</v>
      </c>
      <c r="E28" s="1891"/>
      <c r="F28" s="1891"/>
      <c r="G28" s="1892"/>
      <c r="H28" s="485"/>
      <c r="I28"/>
    </row>
    <row r="29" spans="2:9" ht="53.25" customHeight="1" x14ac:dyDescent="0.2">
      <c r="B29" s="1889" t="s">
        <v>2822</v>
      </c>
      <c r="C29" s="1890"/>
      <c r="D29" s="1890" t="s">
        <v>2823</v>
      </c>
      <c r="E29" s="1891"/>
      <c r="F29" s="1891"/>
      <c r="G29" s="1892"/>
    </row>
  </sheetData>
  <sheetProtection algorithmName="SHA-512" hashValue="IHOjkrdLVmOqA4hip2jlbw7kv3sw2AtYFVpESzjj1OY6gscacCltAJu2JNuNnjtF8q4ahoAx1QaTK1Jn5Ly6rQ==" saltValue="2zytpS4b1TmIvepcdkl9Vg==" spinCount="100000" sheet="1" objects="1" scenarios="1"/>
  <mergeCells count="20">
    <mergeCell ref="B29:C29"/>
    <mergeCell ref="D29:G29"/>
    <mergeCell ref="B28:C28"/>
    <mergeCell ref="D28:G28"/>
    <mergeCell ref="B16:G16"/>
    <mergeCell ref="B17:F17"/>
    <mergeCell ref="B18:E18"/>
    <mergeCell ref="B19:D19"/>
    <mergeCell ref="B20:C20"/>
    <mergeCell ref="B23:C23"/>
    <mergeCell ref="E22:F22"/>
    <mergeCell ref="B2:F2"/>
    <mergeCell ref="C11:D11"/>
    <mergeCell ref="F11:G11"/>
    <mergeCell ref="C12:D12"/>
    <mergeCell ref="F12:G12"/>
    <mergeCell ref="B7:F7"/>
    <mergeCell ref="B4:C4"/>
    <mergeCell ref="B9:C9"/>
    <mergeCell ref="E9:F9"/>
  </mergeCells>
  <hyperlinks>
    <hyperlink ref="B4"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D53"/>
  <sheetViews>
    <sheetView showGridLines="0" workbookViewId="0">
      <pane ySplit="4" topLeftCell="A41" activePane="bottomLeft" state="frozen"/>
      <selection pane="bottomLeft"/>
    </sheetView>
  </sheetViews>
  <sheetFormatPr baseColWidth="10" defaultColWidth="11.42578125" defaultRowHeight="14.25" x14ac:dyDescent="0.2"/>
  <cols>
    <col min="1" max="1" width="1.7109375" style="31" customWidth="1"/>
    <col min="2" max="2" width="2.7109375" style="31" customWidth="1"/>
    <col min="3" max="3" width="37.28515625" style="31" customWidth="1"/>
    <col min="4" max="4" width="147.140625" style="52" customWidth="1"/>
    <col min="5" max="6" width="11.42578125" style="31"/>
    <col min="7" max="7" width="13" style="31" customWidth="1"/>
    <col min="8" max="16384" width="11.42578125" style="31"/>
  </cols>
  <sheetData>
    <row r="1" spans="1:4" ht="8.25" customHeight="1" x14ac:dyDescent="0.2">
      <c r="A1" s="58"/>
    </row>
    <row r="2" spans="1:4" ht="48.75" customHeight="1" x14ac:dyDescent="0.2">
      <c r="B2" s="890" t="s">
        <v>1560</v>
      </c>
      <c r="C2" s="890"/>
      <c r="D2" s="890"/>
    </row>
    <row r="3" spans="1:4" ht="11.25" customHeight="1" x14ac:dyDescent="0.25">
      <c r="B3" s="43"/>
      <c r="C3" s="42"/>
      <c r="D3" s="53"/>
    </row>
    <row r="4" spans="1:4" ht="30" customHeight="1" x14ac:dyDescent="0.2">
      <c r="B4" s="887" t="s">
        <v>2084</v>
      </c>
      <c r="C4" s="888"/>
      <c r="D4" s="624" t="s">
        <v>2085</v>
      </c>
    </row>
    <row r="5" spans="1:4" ht="30" customHeight="1" x14ac:dyDescent="0.2">
      <c r="B5" s="635"/>
      <c r="C5" s="634" t="s">
        <v>227</v>
      </c>
      <c r="D5" s="645" t="s">
        <v>2319</v>
      </c>
    </row>
    <row r="6" spans="1:4" ht="30" customHeight="1" x14ac:dyDescent="0.2">
      <c r="B6" s="72"/>
      <c r="C6" s="74" t="s">
        <v>521</v>
      </c>
      <c r="D6" s="75" t="s">
        <v>2099</v>
      </c>
    </row>
    <row r="7" spans="1:4" ht="30" customHeight="1" x14ac:dyDescent="0.2">
      <c r="B7" s="72"/>
      <c r="C7" s="74" t="s">
        <v>520</v>
      </c>
      <c r="D7" s="640" t="s">
        <v>2352</v>
      </c>
    </row>
    <row r="8" spans="1:4" ht="30" customHeight="1" x14ac:dyDescent="0.2">
      <c r="B8" s="72"/>
      <c r="C8" s="74" t="s">
        <v>519</v>
      </c>
      <c r="D8" s="75" t="s">
        <v>2100</v>
      </c>
    </row>
    <row r="9" spans="1:4" ht="30" customHeight="1" x14ac:dyDescent="0.2">
      <c r="B9" s="269"/>
      <c r="C9" s="74" t="s">
        <v>1281</v>
      </c>
      <c r="D9" s="270" t="s">
        <v>2101</v>
      </c>
    </row>
    <row r="10" spans="1:4" ht="30" customHeight="1" x14ac:dyDescent="0.2">
      <c r="B10" s="635"/>
      <c r="C10" s="74" t="s">
        <v>1208</v>
      </c>
      <c r="D10" s="666" t="s">
        <v>2428</v>
      </c>
    </row>
    <row r="11" spans="1:4" ht="30" customHeight="1" x14ac:dyDescent="0.2">
      <c r="B11" s="670"/>
      <c r="C11" s="676" t="s">
        <v>1318</v>
      </c>
      <c r="D11" s="677" t="s">
        <v>2355</v>
      </c>
    </row>
    <row r="12" spans="1:4" ht="30" customHeight="1" x14ac:dyDescent="0.2">
      <c r="B12" s="72"/>
      <c r="C12" s="74" t="s">
        <v>567</v>
      </c>
      <c r="D12" s="665" t="s">
        <v>2419</v>
      </c>
    </row>
    <row r="13" spans="1:4" ht="30" customHeight="1" x14ac:dyDescent="0.2">
      <c r="B13" s="72"/>
      <c r="C13" s="74" t="s">
        <v>568</v>
      </c>
      <c r="D13" s="270" t="s">
        <v>2086</v>
      </c>
    </row>
    <row r="14" spans="1:4" ht="30" customHeight="1" x14ac:dyDescent="0.2">
      <c r="B14" s="72"/>
      <c r="C14" s="74" t="s">
        <v>569</v>
      </c>
      <c r="D14" s="653" t="s">
        <v>2351</v>
      </c>
    </row>
    <row r="15" spans="1:4" ht="30" customHeight="1" x14ac:dyDescent="0.2">
      <c r="B15" s="670"/>
      <c r="C15" s="668" t="s">
        <v>2395</v>
      </c>
      <c r="D15" s="671" t="s">
        <v>2437</v>
      </c>
    </row>
    <row r="16" spans="1:4" ht="30" customHeight="1" x14ac:dyDescent="0.2">
      <c r="B16" s="72"/>
      <c r="C16" s="74" t="s">
        <v>2396</v>
      </c>
      <c r="D16" s="667" t="s">
        <v>2438</v>
      </c>
    </row>
    <row r="17" spans="2:4" ht="30" customHeight="1" x14ac:dyDescent="0.2">
      <c r="B17" s="670"/>
      <c r="C17" s="668" t="s">
        <v>2397</v>
      </c>
      <c r="D17" s="671" t="s">
        <v>2439</v>
      </c>
    </row>
    <row r="18" spans="2:4" ht="30" customHeight="1" x14ac:dyDescent="0.2">
      <c r="B18" s="670"/>
      <c r="C18" s="668" t="s">
        <v>2398</v>
      </c>
      <c r="D18" s="671" t="s">
        <v>2440</v>
      </c>
    </row>
    <row r="19" spans="2:4" ht="30" customHeight="1" x14ac:dyDescent="0.2">
      <c r="B19" s="670"/>
      <c r="C19" s="668" t="s">
        <v>2399</v>
      </c>
      <c r="D19" s="671" t="s">
        <v>2441</v>
      </c>
    </row>
    <row r="20" spans="2:4" ht="30" customHeight="1" x14ac:dyDescent="0.2">
      <c r="B20" s="72"/>
      <c r="C20" s="638" t="s">
        <v>2465</v>
      </c>
      <c r="D20" s="667" t="s">
        <v>2442</v>
      </c>
    </row>
    <row r="21" spans="2:4" ht="30" customHeight="1" x14ac:dyDescent="0.2">
      <c r="B21" s="72"/>
      <c r="C21" s="638" t="s">
        <v>2464</v>
      </c>
      <c r="D21" s="270" t="s">
        <v>2087</v>
      </c>
    </row>
    <row r="22" spans="2:4" ht="30" customHeight="1" x14ac:dyDescent="0.2">
      <c r="B22" s="72"/>
      <c r="C22" s="638" t="s">
        <v>2463</v>
      </c>
      <c r="D22" s="470" t="s">
        <v>2088</v>
      </c>
    </row>
    <row r="23" spans="2:4" ht="30" customHeight="1" x14ac:dyDescent="0.2">
      <c r="B23" s="72"/>
      <c r="C23" s="638" t="s">
        <v>2462</v>
      </c>
      <c r="D23" s="270" t="s">
        <v>2089</v>
      </c>
    </row>
    <row r="24" spans="2:4" ht="30" customHeight="1" x14ac:dyDescent="0.2">
      <c r="B24" s="72"/>
      <c r="C24" s="638" t="s">
        <v>2461</v>
      </c>
      <c r="D24" s="470" t="s">
        <v>2090</v>
      </c>
    </row>
    <row r="25" spans="2:4" ht="30" customHeight="1" x14ac:dyDescent="0.2">
      <c r="B25" s="72"/>
      <c r="C25" s="638" t="s">
        <v>2460</v>
      </c>
      <c r="D25" s="470" t="s">
        <v>2091</v>
      </c>
    </row>
    <row r="26" spans="2:4" ht="30" customHeight="1" x14ac:dyDescent="0.2">
      <c r="B26" s="72"/>
      <c r="C26" s="638" t="s">
        <v>2459</v>
      </c>
      <c r="D26" s="470" t="s">
        <v>2092</v>
      </c>
    </row>
    <row r="27" spans="2:4" ht="30" customHeight="1" x14ac:dyDescent="0.2">
      <c r="B27" s="72"/>
      <c r="C27" s="638" t="s">
        <v>2458</v>
      </c>
      <c r="D27" s="470" t="s">
        <v>2093</v>
      </c>
    </row>
    <row r="28" spans="2:4" ht="30" customHeight="1" x14ac:dyDescent="0.2">
      <c r="B28" s="72"/>
      <c r="C28" s="638" t="s">
        <v>2457</v>
      </c>
      <c r="D28" s="270" t="s">
        <v>2094</v>
      </c>
    </row>
    <row r="29" spans="2:4" ht="30" customHeight="1" x14ac:dyDescent="0.2">
      <c r="B29" s="72"/>
      <c r="C29" s="638" t="s">
        <v>2456</v>
      </c>
      <c r="D29" s="652" t="s">
        <v>2339</v>
      </c>
    </row>
    <row r="30" spans="2:4" ht="30" customHeight="1" x14ac:dyDescent="0.2">
      <c r="B30" s="72"/>
      <c r="C30" s="638" t="s">
        <v>2455</v>
      </c>
      <c r="D30" s="470" t="s">
        <v>2321</v>
      </c>
    </row>
    <row r="31" spans="2:4" ht="30" customHeight="1" x14ac:dyDescent="0.2">
      <c r="B31" s="72"/>
      <c r="C31" s="638" t="s">
        <v>2454</v>
      </c>
      <c r="D31" s="470" t="s">
        <v>2095</v>
      </c>
    </row>
    <row r="32" spans="2:4" ht="30" customHeight="1" x14ac:dyDescent="0.2">
      <c r="B32" s="670"/>
      <c r="C32" s="668" t="s">
        <v>2450</v>
      </c>
      <c r="D32" s="669" t="s">
        <v>2424</v>
      </c>
    </row>
    <row r="33" spans="2:4" ht="30" customHeight="1" x14ac:dyDescent="0.2">
      <c r="B33" s="670"/>
      <c r="C33" s="668" t="s">
        <v>2449</v>
      </c>
      <c r="D33" s="669" t="s">
        <v>2425</v>
      </c>
    </row>
    <row r="34" spans="2:4" ht="30" customHeight="1" x14ac:dyDescent="0.2">
      <c r="B34" s="670"/>
      <c r="C34" s="668" t="s">
        <v>2447</v>
      </c>
      <c r="D34" s="669" t="s">
        <v>2466</v>
      </c>
    </row>
    <row r="35" spans="2:4" ht="30" customHeight="1" x14ac:dyDescent="0.2">
      <c r="B35" s="670"/>
      <c r="C35" s="668" t="s">
        <v>2448</v>
      </c>
      <c r="D35" s="669" t="s">
        <v>2467</v>
      </c>
    </row>
    <row r="36" spans="2:4" ht="30" customHeight="1" x14ac:dyDescent="0.2">
      <c r="B36" s="72"/>
      <c r="C36" s="638" t="s">
        <v>2453</v>
      </c>
      <c r="D36" s="470" t="s">
        <v>2096</v>
      </c>
    </row>
    <row r="37" spans="2:4" ht="30" customHeight="1" x14ac:dyDescent="0.2">
      <c r="B37" s="72"/>
      <c r="C37" s="638" t="s">
        <v>2452</v>
      </c>
      <c r="D37" s="470" t="s">
        <v>2097</v>
      </c>
    </row>
    <row r="38" spans="2:4" ht="30" customHeight="1" x14ac:dyDescent="0.2">
      <c r="B38" s="72"/>
      <c r="C38" s="638" t="s">
        <v>2451</v>
      </c>
      <c r="D38" s="470" t="s">
        <v>2098</v>
      </c>
    </row>
    <row r="39" spans="2:4" ht="30" customHeight="1" x14ac:dyDescent="0.2">
      <c r="B39" s="670"/>
      <c r="C39" s="668" t="s">
        <v>2474</v>
      </c>
      <c r="D39" s="669" t="s">
        <v>2475</v>
      </c>
    </row>
    <row r="40" spans="2:4" ht="30" customHeight="1" x14ac:dyDescent="0.2">
      <c r="B40" s="72"/>
      <c r="C40" s="638" t="s">
        <v>1433</v>
      </c>
      <c r="D40" s="639" t="s">
        <v>2349</v>
      </c>
    </row>
    <row r="41" spans="2:4" ht="30" customHeight="1" x14ac:dyDescent="0.2">
      <c r="B41" s="635"/>
      <c r="C41" s="638" t="s">
        <v>1365</v>
      </c>
      <c r="D41" s="639" t="s">
        <v>2139</v>
      </c>
    </row>
    <row r="42" spans="2:4" ht="30" customHeight="1" x14ac:dyDescent="0.2">
      <c r="B42" s="72"/>
      <c r="C42" s="74" t="s">
        <v>1269</v>
      </c>
      <c r="D42" s="75" t="s">
        <v>2102</v>
      </c>
    </row>
    <row r="43" spans="2:4" ht="30" customHeight="1" x14ac:dyDescent="0.2">
      <c r="B43" s="635"/>
      <c r="C43" s="634" t="s">
        <v>1271</v>
      </c>
      <c r="D43" s="640" t="s">
        <v>2146</v>
      </c>
    </row>
    <row r="44" spans="2:4" ht="30" customHeight="1" x14ac:dyDescent="0.2">
      <c r="B44" s="683"/>
      <c r="C44" s="676" t="s">
        <v>1434</v>
      </c>
      <c r="D44" s="684" t="s">
        <v>2103</v>
      </c>
    </row>
    <row r="45" spans="2:4" ht="30" customHeight="1" x14ac:dyDescent="0.2">
      <c r="B45" s="72"/>
      <c r="C45" s="311" t="s">
        <v>1366</v>
      </c>
      <c r="D45" s="75" t="s">
        <v>2104</v>
      </c>
    </row>
    <row r="46" spans="2:4" ht="30" customHeight="1" x14ac:dyDescent="0.2">
      <c r="B46" s="72"/>
      <c r="C46" s="311" t="s">
        <v>1367</v>
      </c>
      <c r="D46" s="75" t="s">
        <v>2105</v>
      </c>
    </row>
    <row r="47" spans="2:4" ht="30" customHeight="1" x14ac:dyDescent="0.2">
      <c r="B47" s="72"/>
      <c r="C47" s="311" t="s">
        <v>2106</v>
      </c>
      <c r="D47" s="75" t="s">
        <v>2350</v>
      </c>
    </row>
    <row r="49" spans="2:4" ht="30" customHeight="1" x14ac:dyDescent="0.2">
      <c r="B49" s="882" t="s">
        <v>2108</v>
      </c>
      <c r="C49" s="884"/>
      <c r="D49" s="889"/>
    </row>
    <row r="50" spans="2:4" ht="30" customHeight="1" x14ac:dyDescent="0.2">
      <c r="B50" s="72"/>
      <c r="C50" s="74" t="s">
        <v>87</v>
      </c>
      <c r="D50" s="159" t="s">
        <v>2107</v>
      </c>
    </row>
    <row r="51" spans="2:4" s="398" customFormat="1" ht="30" customHeight="1" x14ac:dyDescent="0.2">
      <c r="B51" s="680"/>
      <c r="C51" s="681" t="s">
        <v>1163</v>
      </c>
      <c r="D51" s="682" t="s">
        <v>2538</v>
      </c>
    </row>
    <row r="53" spans="2:4" ht="30" customHeight="1" x14ac:dyDescent="0.2">
      <c r="B53" s="885" t="s">
        <v>2148</v>
      </c>
      <c r="C53" s="886"/>
      <c r="D53" s="886"/>
    </row>
  </sheetData>
  <sheetProtection password="CA09" sheet="1" selectLockedCells="1"/>
  <mergeCells count="4">
    <mergeCell ref="B4:C4"/>
    <mergeCell ref="B49:D49"/>
    <mergeCell ref="B2:D2"/>
    <mergeCell ref="B53:D53"/>
  </mergeCells>
  <hyperlinks>
    <hyperlink ref="C7" location="Primärfallarten!A1" display="Primärfallarten" xr:uid="{00000000-0004-0000-0000-000000000000}"/>
    <hyperlink ref="C5" location="'Datenfelder-XML'!A1" display="Datenfelder-XML" xr:uid="{00000000-0004-0000-0000-000001000000}"/>
    <hyperlink ref="C6" location="Strukturval.!A1" display="Strukturval. " xr:uid="{00000000-0004-0000-0000-000002000000}"/>
    <hyperlink ref="C8" location="Gesamtbetracht.!A1" display="Gesamtbetracht" xr:uid="{00000000-0004-0000-0000-000003000000}"/>
    <hyperlink ref="C10" location="KB_Basisdaten!A1" display="KB_Basisdaten" xr:uid="{00000000-0004-0000-0000-000004000000}"/>
    <hyperlink ref="C12" location="'KB-1 (Postop. Fallbespr.)'!A1" display="KB-1 (Postop. Fallbespr.)" xr:uid="{00000000-0004-0000-0000-000005000000}"/>
    <hyperlink ref="C13" location="'KB-2 (Präth. Fallbespr.)'!A1" display="KB-2 (Präth. Fallbespr.)" xr:uid="{00000000-0004-0000-0000-000006000000}"/>
    <hyperlink ref="C43" location="EQ_Ausprägungen!A1" display="EQ_Ausprägungen" xr:uid="{00000000-0004-0000-0000-000007000000}"/>
    <hyperlink ref="C41" location="'Kategorisierung EQ'!A1" display="Kategorisierung EQ" xr:uid="{00000000-0004-0000-0000-000008000000}"/>
    <hyperlink ref="C11" location="Auffälligkeiten!A1" display="Auffälligkeiten" xr:uid="{00000000-0004-0000-0000-000009000000}"/>
    <hyperlink ref="C14" location="'KB-3 (Fallbespr. Rez.|Metas.)'!A1" display="KB-3 (Fallbespr. Rez./Metas.)" xr:uid="{00000000-0004-0000-0000-00000A000000}"/>
    <hyperlink ref="C20" location="'KB-9 (First-line-Ther.)'!A1" display="KB-9 (First-line-Ther.) - früher KB-11" xr:uid="{00000000-0004-0000-0000-00000B000000}"/>
    <hyperlink ref="C21" location="'KB-10 (Psychoonko.)'!A1" display="KB-10 (Psychoonko.) - früher KB-12" xr:uid="{00000000-0004-0000-0000-00000C000000}"/>
    <hyperlink ref="C23" location="'KB-11 (Sozialdienst)'!A1" display="KB-11 (Sozialdienst) - früher KB-13" xr:uid="{00000000-0004-0000-0000-00000D000000}"/>
    <hyperlink ref="C25" location="'KB-12 (Studien)'!A1" display="KB-12 (Studien) - früher KB-14" xr:uid="{00000000-0004-0000-0000-00000E000000}"/>
    <hyperlink ref="C27" location="'KB-13 (histo. Sich.)'!A1" display="KB-13 (histo. Sich.) - früher KB-15" xr:uid="{00000000-0004-0000-0000-00000F000000}"/>
    <hyperlink ref="C28" location="'KB-14 (Primärfälle)'!A1" display="KB-14 (Primärfälle) - früher KB-16" xr:uid="{00000000-0004-0000-0000-000010000000}"/>
    <hyperlink ref="C30" location="'KB-16 (BET bei pT1)'!A1" display="KB-16 (BET bei pT1) - früher KB-18" xr:uid="{00000000-0004-0000-0000-000011000000}"/>
    <hyperlink ref="C31" location="'KB-17 (Mastektomien)'!A1" display="KB-17 (Mastektomien) - früher KB-19" xr:uid="{00000000-0004-0000-0000-000012000000}"/>
    <hyperlink ref="C32" location="'KB-18 (LK-Entf.)'!A1" display="KB-18 (LK-Entf.) - früher KB-20" xr:uid="{00000000-0004-0000-0000-000013000000}"/>
    <hyperlink ref="C33" location="'KB-19 (Nodalstatus)'!A1" display="KB-19 (Nodalstatus) - früher KB-21" xr:uid="{00000000-0004-0000-0000-000014000000}"/>
    <hyperlink ref="C34" location="'KB-20a (SLNE)'!A1" display="KB-20a (SLNE)" xr:uid="{00000000-0004-0000-0000-000015000000}"/>
    <hyperlink ref="C36" location="'KB-21 (Drathmark.)'!A1" display="KB-21 (Drathmark.)  - früher KB-23" xr:uid="{00000000-0004-0000-0000-000016000000}"/>
    <hyperlink ref="C38" location="'KB-22 (Revisionsop.)'!A1" display="KB-22 (Revisionsop)  - früher KB-24" xr:uid="{00000000-0004-0000-0000-000017000000}"/>
    <hyperlink ref="C50" location="Länderkennung!A1" display="Länderkennung" xr:uid="{00000000-0004-0000-0000-000018000000}"/>
    <hyperlink ref="C51" location="Morphologie!A1" display="Morphologie" xr:uid="{00000000-0004-0000-0000-000019000000}"/>
    <hyperlink ref="C42" location="EQ_Basisdaten!A1" display="EQ_Basisdaten" xr:uid="{00000000-0004-0000-0000-00001A000000}"/>
    <hyperlink ref="C45" location="'Kaplan-Meier (DFS)'!A1" display="Kaplan-Meier (DFS)" xr:uid="{00000000-0004-0000-0000-00001B000000}"/>
    <hyperlink ref="C9" location="Filter!A1" display="Filter" xr:uid="{00000000-0004-0000-0000-00001C000000}"/>
    <hyperlink ref="C37" location="'KB-21b (Drathmark.)'!A1" display="KB-21b (Drathmark.)  - früher KB-23b" xr:uid="{00000000-0004-0000-0000-00001D000000}"/>
    <hyperlink ref="C46" location="'Kaplan-Meier (OAS)'!A1" display="Kaplan-Meier (OAS)" xr:uid="{00000000-0004-0000-0000-00001E000000}"/>
    <hyperlink ref="C44" location="'KM Filter'!A1" display="KM Filter" xr:uid="{00000000-0004-0000-0000-00001F000000}"/>
    <hyperlink ref="C47" location="Patientenprofil!A1" display="Patientenprofil" xr:uid="{00000000-0004-0000-0000-000020000000}"/>
    <hyperlink ref="C29" location="'KB-15 (Anzahl Eingriffe R0)'!A1" display="KB-15 (Anzahl Eingriffe R0) - früher KB-17" xr:uid="{00000000-0004-0000-0000-000021000000}"/>
    <hyperlink ref="C19" location="'KB-8 (Trastuzumab)'!A1" display="KB-8 (Trastuzumab)" xr:uid="{00000000-0004-0000-0000-000024000000}"/>
    <hyperlink ref="C22" location="'KB-10b (Psychoonko.)'!A1" display="KB-10b (Psychoonko.) - früher KB-12b" xr:uid="{00000000-0004-0000-0000-000025000000}"/>
    <hyperlink ref="C24" location="'KB-11b (Sozialdienst)'!A1" display="KB-11b (Sozialdienst) - früher KB-13b" xr:uid="{00000000-0004-0000-0000-000026000000}"/>
    <hyperlink ref="C26" location="'KB-12b (Studien)'!A1" display="KB-12b (Studien) - früher KB-14b" xr:uid="{00000000-0004-0000-0000-000027000000}"/>
    <hyperlink ref="C40" location="'KB-Farblegende'!A1" display="KB-Farblegende" xr:uid="{00000000-0004-0000-0000-00002A000000}"/>
    <hyperlink ref="C35" location="'KB-20b (SLNE)'!A1" display="KB-20b (SLNE)" xr:uid="{B37BEAF4-22B3-440E-9829-8CDFD5DD8F57}"/>
    <hyperlink ref="C39" location="'KB-23 (Lymphabflussgebiet)'!A1" display="KB-23 (Lymphabflussgebiet)" xr:uid="{1F88D8A9-08B6-44A7-BDDF-DCA8C9120554}"/>
    <hyperlink ref="C15" location="'KB-4 (Rad. Invasiv)'!A1" display="KB 4 Rad. Invasiv)" xr:uid="{7DB58F17-32DD-4ED2-B8FB-1452C52C8D78}"/>
    <hyperlink ref="C16" location="'KB-5 (Rad. DCIS)'!A1" display="KB-5 (Rad. DCIS)" xr:uid="{5EC785DF-7E8B-4F90-AFF6-DF04F0328264}"/>
    <hyperlink ref="C17" location="'KB-6 (Chem. N+)'!A1" display="KB-6 (Chem. N+)" xr:uid="{7686F88A-28BA-4FB4-B3F1-6A72661BF969}"/>
    <hyperlink ref="C18" location="'KB-7 (Endokrine)'!A1" display="KB-7 (Endok.)" xr:uid="{A95A6F7F-FF00-42FF-9454-7B77DCE42ED8}"/>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9"/>
  <dimension ref="A1:M24"/>
  <sheetViews>
    <sheetView showGridLines="0" showRuler="0" zoomScaleSheetLayoutView="100" workbookViewId="0">
      <pane ySplit="5" topLeftCell="A6" activePane="bottomLeft" state="frozen"/>
      <selection pane="bottomLeft" activeCell="O20" sqref="O20"/>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3080</v>
      </c>
      <c r="C2" s="890"/>
      <c r="D2" s="890"/>
      <c r="E2" s="890"/>
      <c r="F2" s="890"/>
      <c r="G2" s="154"/>
      <c r="H2" s="45"/>
      <c r="I2"/>
    </row>
    <row r="3" spans="1:13" customFormat="1" ht="9.7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s="369" customFormat="1" ht="35.1" customHeight="1" x14ac:dyDescent="0.25">
      <c r="B7" s="1832" t="s">
        <v>1801</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102" customHeight="1" x14ac:dyDescent="0.2">
      <c r="B11" s="596" t="s">
        <v>2242</v>
      </c>
      <c r="C11" s="1816" t="s">
        <v>3081</v>
      </c>
      <c r="D11" s="1817"/>
      <c r="E11" s="598" t="s">
        <v>2242</v>
      </c>
      <c r="F11" s="1835" t="s">
        <v>108</v>
      </c>
      <c r="G11" s="1819"/>
      <c r="H11" s="302"/>
      <c r="I11" s="303"/>
      <c r="J11" s="295"/>
      <c r="K11" s="295"/>
      <c r="L11" s="295"/>
      <c r="M11" s="295"/>
    </row>
    <row r="12" spans="1:13" ht="101.25" customHeight="1" x14ac:dyDescent="0.2">
      <c r="B12" s="597" t="s">
        <v>1786</v>
      </c>
      <c r="C12" s="1816" t="s">
        <v>3082</v>
      </c>
      <c r="D12" s="1817"/>
      <c r="E12" s="599" t="s">
        <v>1786</v>
      </c>
      <c r="F12" s="1836" t="s">
        <v>108</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64" t="s">
        <v>2257</v>
      </c>
      <c r="C16" s="1840"/>
      <c r="D16" s="1840"/>
      <c r="E16" s="1840"/>
      <c r="F16" s="1840"/>
      <c r="G16" s="1841"/>
      <c r="H16" s="309"/>
    </row>
    <row r="17" spans="2:8" ht="15" customHeight="1" x14ac:dyDescent="0.2">
      <c r="B17" s="1839" t="s">
        <v>35</v>
      </c>
      <c r="C17" s="1840"/>
      <c r="D17" s="1840"/>
      <c r="E17" s="1840"/>
      <c r="F17" s="1841"/>
      <c r="G17" s="385" t="s">
        <v>24</v>
      </c>
      <c r="H17" s="27"/>
    </row>
    <row r="18" spans="2:8" ht="24.95" customHeight="1" x14ac:dyDescent="0.2">
      <c r="B18" s="1864" t="s">
        <v>2258</v>
      </c>
      <c r="C18" s="1840"/>
      <c r="D18" s="1840"/>
      <c r="E18" s="1841"/>
      <c r="F18" s="605"/>
      <c r="G18" s="303"/>
      <c r="H18" s="27"/>
    </row>
    <row r="19" spans="2:8" x14ac:dyDescent="0.2">
      <c r="B19" s="54"/>
      <c r="C19" s="54"/>
      <c r="D19" s="54"/>
      <c r="E19" s="54"/>
      <c r="F19" s="54"/>
      <c r="G19" s="54"/>
      <c r="H19" s="27"/>
    </row>
    <row r="20" spans="2:8" ht="27" customHeight="1" x14ac:dyDescent="0.2">
      <c r="B20" s="1871" t="s">
        <v>2812</v>
      </c>
      <c r="C20" s="1871"/>
      <c r="D20" s="1871"/>
      <c r="E20" s="54"/>
      <c r="F20" s="54"/>
      <c r="G20" s="54"/>
      <c r="H20" s="27"/>
    </row>
    <row r="21" spans="2:8" ht="24.95" customHeight="1" x14ac:dyDescent="0.2">
      <c r="B21" s="1895" t="s">
        <v>2378</v>
      </c>
      <c r="C21" s="1896"/>
      <c r="D21" s="1896"/>
      <c r="E21" s="1896"/>
      <c r="F21" s="54"/>
      <c r="G21" s="54"/>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4ZbolvKMetjJxC1OnWen4Cor7LENMQ5sTrQVfILqfqP7319c0NA+IxPKTB42lbHbvqMGg+xUPhAHHZNMwvN6vQ==" saltValue="wuL7NptHAuGCbsw/ZvAyTA==" spinCount="100000" sheet="1" objects="1" scenarios="1"/>
  <mergeCells count="14">
    <mergeCell ref="C12:D12"/>
    <mergeCell ref="F12:G12"/>
    <mergeCell ref="B2:F2"/>
    <mergeCell ref="B7:F7"/>
    <mergeCell ref="C11:D11"/>
    <mergeCell ref="F11:G11"/>
    <mergeCell ref="B4:C4"/>
    <mergeCell ref="B9:C9"/>
    <mergeCell ref="E9:F9"/>
    <mergeCell ref="B21:E21"/>
    <mergeCell ref="B20:D20"/>
    <mergeCell ref="B16:G16"/>
    <mergeCell ref="B17:F17"/>
    <mergeCell ref="B18:E18"/>
  </mergeCells>
  <hyperlinks>
    <hyperlink ref="B4"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0"/>
  <dimension ref="A1:M30"/>
  <sheetViews>
    <sheetView showGridLines="0" showRuler="0" zoomScaleSheetLayoutView="100" workbookViewId="0">
      <pane ySplit="5" topLeftCell="A6" activePane="bottomLeft" state="frozen"/>
      <selection pane="bottomLeft" activeCell="C12" sqref="C12:D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3083</v>
      </c>
      <c r="C2" s="890"/>
      <c r="D2" s="890"/>
      <c r="E2" s="890"/>
      <c r="F2" s="890"/>
      <c r="G2" s="594"/>
      <c r="H2" s="45"/>
      <c r="I2"/>
    </row>
    <row r="3" spans="1:13" customFormat="1" ht="11.2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35.1" customHeight="1" x14ac:dyDescent="0.2">
      <c r="B7" s="1832" t="s">
        <v>1868</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105.75" customHeight="1" x14ac:dyDescent="0.2">
      <c r="B11" s="596" t="s">
        <v>2242</v>
      </c>
      <c r="C11" s="1816" t="s">
        <v>3084</v>
      </c>
      <c r="D11" s="1817"/>
      <c r="E11" s="598" t="s">
        <v>2242</v>
      </c>
      <c r="F11" s="1835" t="s">
        <v>2813</v>
      </c>
      <c r="G11" s="1819"/>
      <c r="H11" s="302"/>
      <c r="I11" s="303"/>
      <c r="J11" s="295"/>
      <c r="K11" s="295"/>
      <c r="L11" s="295"/>
      <c r="M11" s="295"/>
    </row>
    <row r="12" spans="1:13" ht="98.25" customHeight="1" x14ac:dyDescent="0.2">
      <c r="B12" s="597" t="s">
        <v>1786</v>
      </c>
      <c r="C12" s="1816" t="s">
        <v>3082</v>
      </c>
      <c r="D12" s="1817"/>
      <c r="E12" s="599" t="s">
        <v>1786</v>
      </c>
      <c r="F12" s="1836" t="s">
        <v>1866</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13" t="s">
        <v>1772</v>
      </c>
      <c r="C16" s="1814"/>
      <c r="D16" s="1814"/>
      <c r="E16" s="1814"/>
      <c r="F16" s="1814"/>
      <c r="G16" s="1815"/>
      <c r="H16" s="309"/>
    </row>
    <row r="17" spans="2:9" x14ac:dyDescent="0.2">
      <c r="B17" s="27"/>
      <c r="C17" s="27"/>
      <c r="D17" s="27"/>
      <c r="E17" s="27"/>
      <c r="F17" s="27"/>
      <c r="G17" s="27"/>
      <c r="H17" s="27"/>
    </row>
    <row r="18" spans="2:9" ht="24.95" customHeight="1" x14ac:dyDescent="0.2">
      <c r="B18" s="1897" t="s">
        <v>2812</v>
      </c>
      <c r="C18" s="1897"/>
      <c r="D18" s="1897"/>
      <c r="E18" s="27"/>
      <c r="F18" s="27"/>
      <c r="G18" s="27"/>
      <c r="H18" s="27"/>
    </row>
    <row r="19" spans="2:9" ht="24.95" customHeight="1" x14ac:dyDescent="0.2">
      <c r="B19" s="1801" t="s">
        <v>2378</v>
      </c>
      <c r="C19" s="1802"/>
      <c r="D19" s="1802"/>
      <c r="E19" s="1802"/>
      <c r="F19" s="1802"/>
      <c r="G19" s="1803"/>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ht="35.1" customHeight="1" x14ac:dyDescent="0.25">
      <c r="B23" s="1811" t="s">
        <v>1788</v>
      </c>
      <c r="C23" s="1812"/>
      <c r="D23" s="1812"/>
    </row>
    <row r="25" spans="2:9" ht="24.95" customHeight="1" x14ac:dyDescent="0.2">
      <c r="B25" s="1809" t="s">
        <v>2379</v>
      </c>
      <c r="C25" s="1809"/>
    </row>
    <row r="26" spans="2:9" ht="24" customHeight="1" x14ac:dyDescent="0.25">
      <c r="B26" s="299" t="s">
        <v>1780</v>
      </c>
      <c r="C26" s="299" t="s">
        <v>1781</v>
      </c>
      <c r="D26" s="1804" t="s">
        <v>1782</v>
      </c>
      <c r="E26" s="1805"/>
      <c r="F26" s="1804" t="s">
        <v>1783</v>
      </c>
      <c r="G26" s="1805"/>
      <c r="H26" s="308"/>
      <c r="I26"/>
    </row>
    <row r="27" spans="2:9" ht="24" customHeight="1" x14ac:dyDescent="0.2">
      <c r="B27" s="1898" t="s">
        <v>1864</v>
      </c>
      <c r="C27" s="1899"/>
      <c r="D27" s="1899"/>
      <c r="E27" s="1899"/>
      <c r="F27" s="1899"/>
      <c r="G27" s="1900"/>
    </row>
    <row r="29" spans="2:9" ht="24.95" customHeight="1" x14ac:dyDescent="0.2">
      <c r="B29" s="1809" t="s">
        <v>2380</v>
      </c>
      <c r="C29" s="1810"/>
    </row>
    <row r="30" spans="2:9" ht="61.5" customHeight="1" x14ac:dyDescent="0.2">
      <c r="B30" s="228" t="s">
        <v>207</v>
      </c>
      <c r="C30" s="228" t="s">
        <v>1865</v>
      </c>
      <c r="D30" s="1318" t="s">
        <v>1338</v>
      </c>
      <c r="E30" s="1318"/>
      <c r="F30" s="1318" t="s">
        <v>15</v>
      </c>
      <c r="G30" s="1318"/>
    </row>
  </sheetData>
  <sheetProtection algorithmName="SHA-512" hashValue="dpin7RbSresdbRSSLn5t3GnF4lEoHff9xRgMkqhWw0v5YvlQySGASjJoTDz9iQonWaf4F0fNMRKml5zUd8E/rg==" saltValue="sg0+tJTpbwXOWIXkoHESTQ==" spinCount="100000" sheet="1" objects="1" scenarios="1"/>
  <mergeCells count="20">
    <mergeCell ref="D30:E30"/>
    <mergeCell ref="F30:G30"/>
    <mergeCell ref="D26:E26"/>
    <mergeCell ref="F26:G26"/>
    <mergeCell ref="B27:G27"/>
    <mergeCell ref="B2:F2"/>
    <mergeCell ref="B7:F7"/>
    <mergeCell ref="C11:D11"/>
    <mergeCell ref="F11:G11"/>
    <mergeCell ref="C12:D12"/>
    <mergeCell ref="F12:G12"/>
    <mergeCell ref="B4:C4"/>
    <mergeCell ref="B23:D23"/>
    <mergeCell ref="B25:C25"/>
    <mergeCell ref="B29:C29"/>
    <mergeCell ref="B9:C9"/>
    <mergeCell ref="E9:F9"/>
    <mergeCell ref="B16:G16"/>
    <mergeCell ref="B18:D18"/>
    <mergeCell ref="B19:G19"/>
  </mergeCells>
  <hyperlinks>
    <hyperlink ref="B4"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1"/>
  <dimension ref="A1:M24"/>
  <sheetViews>
    <sheetView showGridLines="0" showRuler="0" zoomScaleSheetLayoutView="100" workbookViewId="0">
      <pane ySplit="5" topLeftCell="A6" activePane="bottomLeft" state="frozen"/>
      <selection pane="bottomLeft" activeCell="C12" sqref="C12:D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3085</v>
      </c>
      <c r="C2" s="890"/>
      <c r="D2" s="890"/>
      <c r="E2" s="890"/>
      <c r="F2" s="890"/>
      <c r="G2" s="154"/>
      <c r="H2" s="45"/>
      <c r="I2"/>
    </row>
    <row r="3" spans="1:13" customFormat="1" ht="8.2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s="369" customFormat="1" ht="35.1" customHeight="1" x14ac:dyDescent="0.25">
      <c r="B7" s="1832" t="s">
        <v>1801</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79.5" customHeight="1" x14ac:dyDescent="0.2">
      <c r="B11" s="596" t="s">
        <v>2242</v>
      </c>
      <c r="C11" s="1816" t="s">
        <v>3086</v>
      </c>
      <c r="D11" s="1817"/>
      <c r="E11" s="598" t="s">
        <v>2242</v>
      </c>
      <c r="F11" s="1835" t="s">
        <v>108</v>
      </c>
      <c r="G11" s="1819"/>
      <c r="H11" s="302"/>
      <c r="I11" s="303"/>
      <c r="J11" s="295"/>
      <c r="K11" s="295"/>
      <c r="L11" s="295"/>
      <c r="M11" s="295"/>
    </row>
    <row r="12" spans="1:13" ht="103.5" customHeight="1" x14ac:dyDescent="0.2">
      <c r="B12" s="597" t="s">
        <v>1786</v>
      </c>
      <c r="C12" s="1816" t="s">
        <v>3088</v>
      </c>
      <c r="D12" s="1817"/>
      <c r="E12" s="599" t="s">
        <v>1786</v>
      </c>
      <c r="F12" s="1836" t="s">
        <v>108</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64" t="s">
        <v>2257</v>
      </c>
      <c r="C16" s="1840"/>
      <c r="D16" s="1840"/>
      <c r="E16" s="1840"/>
      <c r="F16" s="1840"/>
      <c r="G16" s="1841"/>
      <c r="H16" s="309"/>
    </row>
    <row r="17" spans="2:8" ht="15" customHeight="1" x14ac:dyDescent="0.2">
      <c r="B17" s="1839" t="s">
        <v>35</v>
      </c>
      <c r="C17" s="1840"/>
      <c r="D17" s="1840"/>
      <c r="E17" s="1840"/>
      <c r="F17" s="1841"/>
      <c r="G17" s="385" t="s">
        <v>24</v>
      </c>
      <c r="H17" s="27"/>
    </row>
    <row r="18" spans="2:8" ht="24.95" customHeight="1" x14ac:dyDescent="0.2">
      <c r="B18" s="1864" t="s">
        <v>2258</v>
      </c>
      <c r="C18" s="1840"/>
      <c r="D18" s="1840"/>
      <c r="E18" s="1841"/>
      <c r="F18" s="605"/>
      <c r="G18" s="303"/>
      <c r="H18" s="27"/>
    </row>
    <row r="19" spans="2:8" x14ac:dyDescent="0.2">
      <c r="B19" s="27"/>
      <c r="C19" s="27"/>
      <c r="D19" s="27"/>
      <c r="E19" s="27"/>
      <c r="F19" s="27"/>
      <c r="G19" s="27"/>
      <c r="H19" s="27"/>
    </row>
    <row r="20" spans="2:8" ht="24.95" customHeight="1" x14ac:dyDescent="0.2">
      <c r="B20" s="1871" t="s">
        <v>1832</v>
      </c>
      <c r="C20" s="1871"/>
      <c r="D20" s="1871"/>
      <c r="E20" s="27"/>
      <c r="F20" s="27"/>
      <c r="G20" s="27"/>
      <c r="H20" s="27"/>
    </row>
    <row r="21" spans="2:8" ht="24.95" customHeight="1" x14ac:dyDescent="0.2">
      <c r="B21" s="1872" t="s">
        <v>1812</v>
      </c>
      <c r="C21" s="1873"/>
      <c r="D21" s="1873"/>
      <c r="E21" s="1873"/>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zhmWYE/2MrC57s2f47heopbD6L+2DoVEa1cw4RBNrI4jv/Q7Jn+Wg6fEciGKULRLhn9VwbrSadj12POnoUydfA==" saltValue="VivFXgUEr1dL4eSKtyre4A==" spinCount="100000" sheet="1" objects="1" scenarios="1"/>
  <mergeCells count="14">
    <mergeCell ref="C12:D12"/>
    <mergeCell ref="F12:G12"/>
    <mergeCell ref="B2:F2"/>
    <mergeCell ref="B7:F7"/>
    <mergeCell ref="C11:D11"/>
    <mergeCell ref="F11:G11"/>
    <mergeCell ref="B4:C4"/>
    <mergeCell ref="B9:C9"/>
    <mergeCell ref="E9:F9"/>
    <mergeCell ref="B16:G16"/>
    <mergeCell ref="B17:F17"/>
    <mergeCell ref="B18:E18"/>
    <mergeCell ref="B20:D20"/>
    <mergeCell ref="B21:E21"/>
  </mergeCells>
  <hyperlinks>
    <hyperlink ref="B4" location="Inhaltsverzeichnis!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2"/>
  <dimension ref="A1:M30"/>
  <sheetViews>
    <sheetView showGridLines="0" showRuler="0" zoomScaleSheetLayoutView="100" workbookViewId="0">
      <pane ySplit="5" topLeftCell="A6" activePane="bottomLeft" state="frozen"/>
      <selection pane="bottomLeft" activeCell="O7" sqref="O7"/>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3087</v>
      </c>
      <c r="C2" s="890"/>
      <c r="D2" s="890"/>
      <c r="E2" s="890"/>
      <c r="F2" s="890"/>
      <c r="G2" s="154"/>
      <c r="H2" s="45"/>
      <c r="I2"/>
    </row>
    <row r="3" spans="1:13" customFormat="1" ht="12"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35.1" customHeight="1" x14ac:dyDescent="0.2">
      <c r="B7" s="1832" t="s">
        <v>1868</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69.75" customHeight="1" x14ac:dyDescent="0.2">
      <c r="B11" s="596" t="s">
        <v>2242</v>
      </c>
      <c r="C11" s="1816" t="s">
        <v>3086</v>
      </c>
      <c r="D11" s="1817"/>
      <c r="E11" s="598" t="s">
        <v>2242</v>
      </c>
      <c r="F11" s="1835" t="s">
        <v>1867</v>
      </c>
      <c r="G11" s="1819"/>
      <c r="H11" s="302"/>
      <c r="I11" s="303"/>
      <c r="J11" s="295"/>
      <c r="K11" s="295"/>
      <c r="L11" s="295"/>
      <c r="M11" s="295"/>
    </row>
    <row r="12" spans="1:13" ht="102.75" customHeight="1" x14ac:dyDescent="0.2">
      <c r="B12" s="597" t="s">
        <v>1786</v>
      </c>
      <c r="C12" s="1816" t="s">
        <v>3089</v>
      </c>
      <c r="D12" s="1817"/>
      <c r="E12" s="599" t="s">
        <v>1786</v>
      </c>
      <c r="F12" s="1836" t="s">
        <v>1866</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13" t="s">
        <v>1772</v>
      </c>
      <c r="C16" s="1814"/>
      <c r="D16" s="1814"/>
      <c r="E16" s="1814"/>
      <c r="F16" s="1814"/>
      <c r="G16" s="1815"/>
      <c r="H16" s="309"/>
    </row>
    <row r="17" spans="2:9" x14ac:dyDescent="0.2">
      <c r="B17" s="27"/>
      <c r="C17" s="27"/>
      <c r="D17" s="27"/>
      <c r="E17" s="27"/>
      <c r="F17" s="27"/>
      <c r="G17" s="27"/>
      <c r="H17" s="27"/>
    </row>
    <row r="18" spans="2:9" ht="24.95" customHeight="1" x14ac:dyDescent="0.2">
      <c r="B18" s="1871" t="s">
        <v>1832</v>
      </c>
      <c r="C18" s="1871"/>
      <c r="D18" s="1871"/>
      <c r="E18" s="27"/>
      <c r="F18" s="27"/>
      <c r="G18" s="27"/>
      <c r="H18" s="27"/>
    </row>
    <row r="19" spans="2:9" ht="24.95" customHeight="1" x14ac:dyDescent="0.2">
      <c r="B19" s="1801" t="s">
        <v>1814</v>
      </c>
      <c r="C19" s="1802"/>
      <c r="D19" s="1802"/>
      <c r="E19" s="1802"/>
      <c r="F19" s="1802"/>
      <c r="G19" s="1803"/>
      <c r="H19" s="27"/>
    </row>
    <row r="20" spans="2:9" x14ac:dyDescent="0.2">
      <c r="B20" s="27"/>
      <c r="C20" s="27"/>
      <c r="D20" s="27"/>
      <c r="E20" s="27"/>
      <c r="F20" s="27"/>
      <c r="G20" s="27"/>
      <c r="H20" s="27"/>
    </row>
    <row r="21" spans="2:9" x14ac:dyDescent="0.2">
      <c r="B21" s="27"/>
      <c r="C21" s="27"/>
      <c r="D21" s="27"/>
      <c r="E21" s="27"/>
      <c r="F21" s="27"/>
      <c r="G21" s="27"/>
      <c r="H21" s="27"/>
    </row>
    <row r="22" spans="2:9" x14ac:dyDescent="0.2">
      <c r="B22" s="27"/>
      <c r="C22" s="27"/>
      <c r="D22" s="27"/>
      <c r="E22" s="27"/>
      <c r="F22" s="27"/>
      <c r="G22" s="27"/>
      <c r="H22" s="27"/>
    </row>
    <row r="23" spans="2:9" ht="35.1" customHeight="1" x14ac:dyDescent="0.25">
      <c r="B23" s="1811" t="s">
        <v>1788</v>
      </c>
      <c r="C23" s="1812"/>
      <c r="D23" s="1812"/>
    </row>
    <row r="25" spans="2:9" ht="24.95" customHeight="1" x14ac:dyDescent="0.2">
      <c r="B25" s="1809" t="s">
        <v>2381</v>
      </c>
      <c r="C25" s="1809"/>
    </row>
    <row r="26" spans="2:9" ht="24" customHeight="1" x14ac:dyDescent="0.25">
      <c r="B26" s="299" t="s">
        <v>1780</v>
      </c>
      <c r="C26" s="299" t="s">
        <v>1781</v>
      </c>
      <c r="D26" s="1804" t="s">
        <v>1782</v>
      </c>
      <c r="E26" s="1805"/>
      <c r="F26" s="1804" t="s">
        <v>1783</v>
      </c>
      <c r="G26" s="1805"/>
      <c r="H26" s="308"/>
      <c r="I26"/>
    </row>
    <row r="27" spans="2:9" ht="24" customHeight="1" x14ac:dyDescent="0.2">
      <c r="B27" s="1898" t="s">
        <v>1864</v>
      </c>
      <c r="C27" s="1899"/>
      <c r="D27" s="1899"/>
      <c r="E27" s="1899"/>
      <c r="F27" s="1899"/>
      <c r="G27" s="1900"/>
    </row>
    <row r="29" spans="2:9" ht="24.95" customHeight="1" x14ac:dyDescent="0.2">
      <c r="B29" s="1809" t="s">
        <v>2382</v>
      </c>
      <c r="C29" s="1810"/>
    </row>
    <row r="30" spans="2:9" ht="61.5" customHeight="1" x14ac:dyDescent="0.2">
      <c r="B30" s="228" t="s">
        <v>209</v>
      </c>
      <c r="C30" s="228" t="s">
        <v>2259</v>
      </c>
      <c r="D30" s="1318" t="s">
        <v>1338</v>
      </c>
      <c r="E30" s="1318"/>
      <c r="F30" s="1318" t="s">
        <v>15</v>
      </c>
      <c r="G30" s="1318"/>
    </row>
  </sheetData>
  <sheetProtection algorithmName="SHA-512" hashValue="3lnDoc1MxkJwmg6atDYW7S0KiK6CEd7K2ivKijeycfE5jOz97X8YhdwD2hdjPANJNrxvgdQZ2nhx2SV6qa4nmw==" saltValue="MCS6ACr169zwi6WXTsE42A==" spinCount="100000" sheet="1" objects="1" scenarios="1"/>
  <mergeCells count="20">
    <mergeCell ref="B16:G16"/>
    <mergeCell ref="B18:D18"/>
    <mergeCell ref="B2:F2"/>
    <mergeCell ref="B7:F7"/>
    <mergeCell ref="C11:D11"/>
    <mergeCell ref="F11:G11"/>
    <mergeCell ref="C12:D12"/>
    <mergeCell ref="F12:G12"/>
    <mergeCell ref="B4:C4"/>
    <mergeCell ref="B9:C9"/>
    <mergeCell ref="E9:F9"/>
    <mergeCell ref="B19:G19"/>
    <mergeCell ref="D26:E26"/>
    <mergeCell ref="F26:G26"/>
    <mergeCell ref="B27:G27"/>
    <mergeCell ref="D30:E30"/>
    <mergeCell ref="F30:G30"/>
    <mergeCell ref="B23:D23"/>
    <mergeCell ref="B25:C25"/>
    <mergeCell ref="B29:C29"/>
  </mergeCells>
  <hyperlinks>
    <hyperlink ref="B4" location="Inhaltsverzeichnis!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3"/>
  <dimension ref="A1:M21"/>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3136</v>
      </c>
      <c r="C2" s="890"/>
      <c r="D2" s="890"/>
      <c r="E2" s="890"/>
      <c r="F2" s="890"/>
      <c r="G2" s="154"/>
      <c r="H2" s="45"/>
      <c r="I2"/>
    </row>
    <row r="3" spans="1:13" customFormat="1" ht="11.25" customHeight="1" x14ac:dyDescent="0.25"/>
    <row r="4" spans="1:13" s="3" customFormat="1" ht="18" customHeight="1" x14ac:dyDescent="0.2">
      <c r="A4" s="4"/>
      <c r="B4" s="914" t="s">
        <v>1559</v>
      </c>
      <c r="C4" s="914"/>
      <c r="D4" s="301"/>
      <c r="E4" s="301"/>
      <c r="F4" s="301"/>
      <c r="G4" s="301"/>
      <c r="H4" s="38"/>
      <c r="I4" s="38"/>
      <c r="J4" s="38"/>
      <c r="K4" s="581"/>
      <c r="L4" s="581"/>
      <c r="M4" s="581"/>
    </row>
    <row r="5" spans="1:13" ht="11.25" customHeight="1" x14ac:dyDescent="0.2">
      <c r="A5" s="58"/>
    </row>
    <row r="7" spans="1:13" s="369" customFormat="1" ht="35.1" customHeight="1" x14ac:dyDescent="0.25">
      <c r="B7" s="1832" t="s">
        <v>1801</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58.5" customHeight="1" x14ac:dyDescent="0.2">
      <c r="B11" s="596" t="s">
        <v>2242</v>
      </c>
      <c r="C11" s="1816" t="s">
        <v>3090</v>
      </c>
      <c r="D11" s="1817"/>
      <c r="E11" s="598" t="s">
        <v>2242</v>
      </c>
      <c r="F11" s="1835" t="s">
        <v>108</v>
      </c>
      <c r="G11" s="1819"/>
      <c r="H11" s="302"/>
      <c r="I11" s="303"/>
      <c r="J11" s="295"/>
      <c r="K11" s="295"/>
      <c r="L11" s="295"/>
      <c r="M11" s="295"/>
    </row>
    <row r="12" spans="1:13" ht="45" customHeight="1" x14ac:dyDescent="0.2">
      <c r="B12" s="597" t="s">
        <v>1786</v>
      </c>
      <c r="C12" s="1816" t="s">
        <v>1683</v>
      </c>
      <c r="D12" s="1817"/>
      <c r="E12" s="599" t="s">
        <v>1786</v>
      </c>
      <c r="F12" s="1836" t="s">
        <v>108</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794" t="s">
        <v>1833</v>
      </c>
      <c r="C16" s="1795"/>
      <c r="D16" s="1795"/>
      <c r="E16" s="27"/>
      <c r="F16" s="27"/>
      <c r="G16" s="27"/>
      <c r="H16" s="27"/>
    </row>
    <row r="17" spans="2:8" x14ac:dyDescent="0.2">
      <c r="B17" s="27"/>
      <c r="C17" s="27"/>
      <c r="D17" s="27"/>
      <c r="E17" s="27"/>
      <c r="F17" s="27"/>
      <c r="G17" s="27"/>
      <c r="H17" s="27"/>
    </row>
    <row r="18" spans="2:8" ht="24.95" customHeight="1" x14ac:dyDescent="0.2">
      <c r="B18" s="1871" t="s">
        <v>2788</v>
      </c>
      <c r="C18" s="1871"/>
      <c r="D18" s="1871"/>
      <c r="E18" s="1871"/>
      <c r="F18" s="1871"/>
      <c r="G18" s="27"/>
      <c r="H18" s="27"/>
    </row>
    <row r="19" spans="2:8" x14ac:dyDescent="0.2">
      <c r="B19" s="27"/>
      <c r="C19" s="27"/>
      <c r="D19" s="27"/>
      <c r="E19" s="27"/>
      <c r="F19" s="27"/>
      <c r="G19" s="27"/>
      <c r="H19" s="27"/>
    </row>
    <row r="20" spans="2:8" x14ac:dyDescent="0.2">
      <c r="B20" s="27"/>
      <c r="C20" s="27"/>
      <c r="D20" s="27"/>
      <c r="E20" s="27"/>
      <c r="F20" s="27"/>
      <c r="G20" s="27"/>
      <c r="H20" s="27"/>
    </row>
    <row r="21" spans="2:8" x14ac:dyDescent="0.2">
      <c r="B21" s="27"/>
      <c r="C21" s="27"/>
      <c r="D21" s="27"/>
      <c r="E21" s="27"/>
      <c r="F21" s="27"/>
      <c r="G21" s="27"/>
      <c r="H21" s="27"/>
    </row>
  </sheetData>
  <sheetProtection algorithmName="SHA-512" hashValue="EFM07sPS7udp/SLx7FDeiz6eCb+KygtN3K90i0Xo4uADEUuR6h821lHaiLI4bOFWPWLNRfenk0qh9VN7r6Biuw==" saltValue="AQvartd2AsDlyLo64bJMXA==" spinCount="100000" sheet="1" objects="1" scenarios="1"/>
  <mergeCells count="11">
    <mergeCell ref="B16:D16"/>
    <mergeCell ref="B18:F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4"/>
  <dimension ref="A1:M29"/>
  <sheetViews>
    <sheetView showGridLines="0" showRuler="0" zoomScaleSheetLayoutView="100" workbookViewId="0">
      <pane ySplit="5" topLeftCell="A6" activePane="bottomLeft" state="frozen"/>
      <selection pane="bottomLeft" activeCell="N11" sqref="N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3135</v>
      </c>
      <c r="C2" s="890"/>
      <c r="D2" s="890"/>
      <c r="E2" s="890"/>
      <c r="F2" s="890"/>
      <c r="G2" s="154"/>
      <c r="H2" s="45"/>
      <c r="I2"/>
    </row>
    <row r="3" spans="1:13" customFormat="1" ht="12.7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35.1" customHeight="1" x14ac:dyDescent="0.2">
      <c r="B7" s="1832" t="s">
        <v>1868</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58.5" customHeight="1" x14ac:dyDescent="0.2">
      <c r="B11" s="596" t="s">
        <v>2242</v>
      </c>
      <c r="C11" s="1816" t="s">
        <v>3090</v>
      </c>
      <c r="D11" s="1817"/>
      <c r="E11" s="598" t="s">
        <v>2242</v>
      </c>
      <c r="F11" s="1835" t="s">
        <v>2816</v>
      </c>
      <c r="G11" s="1819"/>
      <c r="H11" s="302"/>
      <c r="I11" s="303"/>
      <c r="J11" s="295"/>
      <c r="K11" s="295"/>
      <c r="L11" s="295"/>
      <c r="M11" s="295"/>
    </row>
    <row r="12" spans="1:13" ht="45" customHeight="1" x14ac:dyDescent="0.2">
      <c r="B12" s="597" t="s">
        <v>1786</v>
      </c>
      <c r="C12" s="1816" t="s">
        <v>1683</v>
      </c>
      <c r="D12" s="1817"/>
      <c r="E12" s="599" t="s">
        <v>1786</v>
      </c>
      <c r="F12" s="1816" t="s">
        <v>1683</v>
      </c>
      <c r="G12" s="1817"/>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13" t="s">
        <v>1833</v>
      </c>
      <c r="C16" s="1814"/>
      <c r="D16" s="1814"/>
      <c r="E16" s="1814"/>
      <c r="F16" s="1815"/>
      <c r="G16" s="27"/>
      <c r="H16" s="27"/>
    </row>
    <row r="17" spans="2:9" x14ac:dyDescent="0.2">
      <c r="B17" s="27"/>
      <c r="C17" s="27"/>
      <c r="D17" s="27"/>
      <c r="E17" s="27"/>
      <c r="F17" s="27"/>
      <c r="G17" s="27"/>
      <c r="H17" s="27"/>
    </row>
    <row r="18" spans="2:9" ht="24.95" customHeight="1" x14ac:dyDescent="0.2">
      <c r="B18" s="1871" t="s">
        <v>1834</v>
      </c>
      <c r="C18" s="1871"/>
      <c r="D18" s="1871"/>
      <c r="E18" s="324"/>
      <c r="F18" s="324"/>
      <c r="G18" s="27"/>
    </row>
    <row r="19" spans="2:9" ht="24.95" customHeight="1" x14ac:dyDescent="0.2">
      <c r="B19" s="1901" t="s">
        <v>1815</v>
      </c>
      <c r="C19" s="1902"/>
      <c r="D19" s="1902"/>
      <c r="E19" s="1902"/>
      <c r="F19" s="1903"/>
      <c r="G19" s="27"/>
    </row>
    <row r="20" spans="2:9" x14ac:dyDescent="0.2">
      <c r="B20" s="27"/>
      <c r="C20" s="27"/>
      <c r="D20" s="27"/>
      <c r="E20" s="27"/>
      <c r="F20" s="27"/>
      <c r="G20" s="27"/>
    </row>
    <row r="21" spans="2:9" x14ac:dyDescent="0.2">
      <c r="B21" s="27"/>
      <c r="C21" s="27"/>
      <c r="D21" s="27"/>
      <c r="E21" s="27"/>
      <c r="F21" s="27"/>
      <c r="G21" s="27"/>
      <c r="H21" s="27"/>
    </row>
    <row r="22" spans="2:9" ht="35.1" customHeight="1" x14ac:dyDescent="0.25">
      <c r="B22" s="1811" t="s">
        <v>1788</v>
      </c>
      <c r="C22" s="1812"/>
      <c r="D22" s="1812"/>
    </row>
    <row r="24" spans="2:9" ht="24.95" customHeight="1" x14ac:dyDescent="0.2">
      <c r="B24" s="1809" t="s">
        <v>1805</v>
      </c>
      <c r="C24" s="1809"/>
    </row>
    <row r="25" spans="2:9" ht="24" customHeight="1" x14ac:dyDescent="0.25">
      <c r="B25" s="299" t="s">
        <v>1780</v>
      </c>
      <c r="C25" s="299" t="s">
        <v>1781</v>
      </c>
      <c r="D25" s="1804" t="s">
        <v>1782</v>
      </c>
      <c r="E25" s="1805"/>
      <c r="F25" s="1804" t="s">
        <v>1783</v>
      </c>
      <c r="G25" s="1805"/>
      <c r="H25" s="308"/>
      <c r="I25"/>
    </row>
    <row r="26" spans="2:9" ht="24" customHeight="1" x14ac:dyDescent="0.2">
      <c r="B26" s="1898" t="s">
        <v>1864</v>
      </c>
      <c r="C26" s="1899"/>
      <c r="D26" s="1899"/>
      <c r="E26" s="1899"/>
      <c r="F26" s="1899"/>
      <c r="G26" s="1900"/>
    </row>
    <row r="28" spans="2:9" ht="24.95" customHeight="1" x14ac:dyDescent="0.2">
      <c r="B28" s="1809" t="s">
        <v>2245</v>
      </c>
      <c r="C28" s="1810"/>
    </row>
    <row r="29" spans="2:9" ht="61.5" customHeight="1" x14ac:dyDescent="0.2">
      <c r="B29" s="228" t="s">
        <v>1133</v>
      </c>
      <c r="C29" s="228" t="s">
        <v>1869</v>
      </c>
      <c r="D29" s="1318" t="s">
        <v>38</v>
      </c>
      <c r="E29" s="1318"/>
      <c r="F29" s="1318" t="s">
        <v>38</v>
      </c>
      <c r="G29" s="1318"/>
    </row>
  </sheetData>
  <sheetProtection algorithmName="SHA-512" hashValue="7GLG4S45CtaEt9dx487kLuhpOUzKYnRVZLNeQYDg7LHkgQykhhnQOKBa0kVZ/uAJJKHnGVHttX9C69gqhk28ew==" saltValue="oDA41gPBt/fW30I1bOdqfA==" spinCount="100000" sheet="1" objects="1" scenarios="1"/>
  <mergeCells count="20">
    <mergeCell ref="B16:F16"/>
    <mergeCell ref="B19:F19"/>
    <mergeCell ref="B2:F2"/>
    <mergeCell ref="B7:F7"/>
    <mergeCell ref="C11:D11"/>
    <mergeCell ref="F11:G11"/>
    <mergeCell ref="C12:D12"/>
    <mergeCell ref="F12:G12"/>
    <mergeCell ref="B4:C4"/>
    <mergeCell ref="B9:C9"/>
    <mergeCell ref="E9:F9"/>
    <mergeCell ref="D25:E25"/>
    <mergeCell ref="F25:G25"/>
    <mergeCell ref="B26:G26"/>
    <mergeCell ref="B18:D18"/>
    <mergeCell ref="D29:E29"/>
    <mergeCell ref="F29:G29"/>
    <mergeCell ref="B22:D22"/>
    <mergeCell ref="B24:C24"/>
    <mergeCell ref="B28:C28"/>
  </mergeCells>
  <hyperlinks>
    <hyperlink ref="B4"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5"/>
  <dimension ref="A1:M38"/>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3091</v>
      </c>
      <c r="C2" s="890"/>
      <c r="D2" s="890"/>
      <c r="E2" s="890"/>
      <c r="F2" s="890"/>
      <c r="G2" s="154"/>
      <c r="H2" s="45"/>
      <c r="I2"/>
    </row>
    <row r="3" spans="1:13" customFormat="1" ht="12"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85.5" customHeight="1" x14ac:dyDescent="0.2">
      <c r="B10" s="596" t="s">
        <v>2242</v>
      </c>
      <c r="C10" s="1816" t="s">
        <v>3092</v>
      </c>
      <c r="D10" s="1817"/>
      <c r="E10" s="598" t="s">
        <v>2242</v>
      </c>
      <c r="F10" s="1836" t="s">
        <v>108</v>
      </c>
      <c r="G10" s="1817"/>
      <c r="H10" s="302"/>
      <c r="I10" s="303"/>
      <c r="J10" s="295"/>
      <c r="K10" s="295"/>
      <c r="L10" s="295"/>
      <c r="M10" s="295"/>
    </row>
    <row r="11" spans="1:13" ht="74.25" customHeight="1" x14ac:dyDescent="0.2">
      <c r="B11" s="597" t="s">
        <v>1786</v>
      </c>
      <c r="C11" s="1816" t="s">
        <v>3093</v>
      </c>
      <c r="D11" s="1817"/>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1833</v>
      </c>
      <c r="C15" s="1795"/>
      <c r="D15" s="1795"/>
      <c r="E15" s="1795"/>
      <c r="F15" s="1795"/>
      <c r="G15" s="1795"/>
      <c r="H15" s="27"/>
    </row>
    <row r="16" spans="1:13" ht="24.95" customHeight="1" x14ac:dyDescent="0.2">
      <c r="B16" s="1794" t="s">
        <v>2252</v>
      </c>
      <c r="C16" s="1795"/>
      <c r="D16" s="1795"/>
      <c r="E16" s="1795"/>
      <c r="F16" s="1840" t="s">
        <v>570</v>
      </c>
      <c r="G16" s="1841"/>
      <c r="H16" s="27"/>
    </row>
    <row r="17" spans="2:9" ht="24.95" customHeight="1" x14ac:dyDescent="0.2">
      <c r="B17" s="312"/>
      <c r="C17" s="1794" t="s">
        <v>1835</v>
      </c>
      <c r="D17" s="1795"/>
      <c r="E17" s="1795"/>
      <c r="F17" s="1795"/>
      <c r="G17" s="312"/>
      <c r="H17" s="27"/>
    </row>
    <row r="18" spans="2:9" x14ac:dyDescent="0.2">
      <c r="B18" s="27"/>
      <c r="C18" s="27"/>
      <c r="D18" s="27"/>
      <c r="E18" s="27"/>
      <c r="F18" s="27"/>
      <c r="G18" s="27"/>
      <c r="H18" s="27"/>
    </row>
    <row r="19" spans="2:9" ht="24.95" customHeight="1" x14ac:dyDescent="0.2">
      <c r="B19" s="320"/>
      <c r="C19" s="1905" t="s">
        <v>1836</v>
      </c>
      <c r="D19" s="1906"/>
      <c r="E19" s="1907"/>
      <c r="F19" s="319"/>
      <c r="G19" s="27"/>
      <c r="H19" s="27"/>
    </row>
    <row r="20" spans="2:9" ht="24.95" customHeight="1" x14ac:dyDescent="0.2">
      <c r="B20" s="27"/>
      <c r="C20" s="1872" t="s">
        <v>1813</v>
      </c>
      <c r="D20" s="1873"/>
      <c r="E20" s="1873"/>
      <c r="F20" s="1873"/>
      <c r="G20" s="27"/>
      <c r="H20" s="27"/>
    </row>
    <row r="21" spans="2:9" x14ac:dyDescent="0.2">
      <c r="B21" s="27"/>
      <c r="C21" s="27"/>
      <c r="D21" s="27"/>
      <c r="E21" s="27"/>
      <c r="F21" s="27"/>
      <c r="G21" s="27"/>
      <c r="H21" s="27"/>
    </row>
    <row r="22" spans="2:9" x14ac:dyDescent="0.2">
      <c r="B22" s="27"/>
      <c r="C22" s="27"/>
      <c r="D22" s="27"/>
      <c r="E22" s="27"/>
      <c r="F22" s="27"/>
      <c r="G22" s="27"/>
      <c r="H22" s="27"/>
    </row>
    <row r="25" spans="2:9" ht="35.1" customHeight="1" x14ac:dyDescent="0.25">
      <c r="B25" s="1811" t="s">
        <v>1788</v>
      </c>
      <c r="C25" s="1812"/>
      <c r="D25" s="1812"/>
    </row>
    <row r="27" spans="2:9" ht="24.95" customHeight="1" x14ac:dyDescent="0.2">
      <c r="B27" s="1809" t="s">
        <v>2383</v>
      </c>
      <c r="C27" s="1809"/>
    </row>
    <row r="28" spans="2:9" ht="24" customHeight="1" x14ac:dyDescent="0.25">
      <c r="B28" s="299" t="s">
        <v>1780</v>
      </c>
      <c r="C28" s="299" t="s">
        <v>1781</v>
      </c>
      <c r="D28" s="1804" t="s">
        <v>1782</v>
      </c>
      <c r="E28" s="1805"/>
      <c r="F28" s="1804" t="s">
        <v>1783</v>
      </c>
      <c r="G28" s="1805"/>
      <c r="H28" s="308"/>
      <c r="I28"/>
    </row>
    <row r="29" spans="2:9" ht="30" customHeight="1" x14ac:dyDescent="0.2">
      <c r="B29" s="1858" t="s">
        <v>1870</v>
      </c>
      <c r="C29" s="1859"/>
      <c r="D29" s="1859"/>
      <c r="E29" s="1859"/>
      <c r="F29" s="1859"/>
      <c r="G29" s="1860"/>
    </row>
    <row r="32" spans="2:9" ht="24.95" customHeight="1" x14ac:dyDescent="0.2">
      <c r="B32" s="1809" t="s">
        <v>2384</v>
      </c>
      <c r="C32" s="1810"/>
    </row>
    <row r="33" spans="2:9" ht="48" customHeight="1" x14ac:dyDescent="0.2">
      <c r="B33" s="321" t="s">
        <v>578</v>
      </c>
      <c r="C33" s="321" t="s">
        <v>1871</v>
      </c>
      <c r="D33" s="1904" t="s">
        <v>579</v>
      </c>
      <c r="E33" s="1904"/>
      <c r="F33" s="1318">
        <v>7</v>
      </c>
      <c r="G33" s="1318"/>
    </row>
    <row r="37" spans="2:9" x14ac:dyDescent="0.2">
      <c r="B37" s="300" t="s">
        <v>1784</v>
      </c>
    </row>
    <row r="38" spans="2:9" ht="42" customHeight="1" x14ac:dyDescent="0.25">
      <c r="B38" s="1823"/>
      <c r="C38" s="1824"/>
      <c r="D38" s="1825"/>
      <c r="E38" s="1826"/>
      <c r="F38" s="1826"/>
      <c r="G38" s="1827"/>
      <c r="H38" s="9"/>
      <c r="I38"/>
    </row>
  </sheetData>
  <sheetProtection algorithmName="SHA-512" hashValue="CnvO19RLsK6AFvGpRUdH+sfux2E0arfRR8K1XEh7FAoSIb60jI5H71EkcY+Ut4CuEguyR0ll+l5Hx37/98Mr/A==" saltValue="UFLZfA6J0H3QvVn6kU8/Cg==" spinCount="100000" sheet="1" objects="1" scenarios="1"/>
  <mergeCells count="24">
    <mergeCell ref="B2:F2"/>
    <mergeCell ref="C10:D10"/>
    <mergeCell ref="F10:G10"/>
    <mergeCell ref="C11:D11"/>
    <mergeCell ref="F11:G11"/>
    <mergeCell ref="B4:C4"/>
    <mergeCell ref="B8:C8"/>
    <mergeCell ref="E8:F8"/>
    <mergeCell ref="B15:G15"/>
    <mergeCell ref="B16:E16"/>
    <mergeCell ref="F16:G16"/>
    <mergeCell ref="C17:F17"/>
    <mergeCell ref="C19:E19"/>
    <mergeCell ref="B38:C38"/>
    <mergeCell ref="D38:G38"/>
    <mergeCell ref="D33:E33"/>
    <mergeCell ref="F33:G33"/>
    <mergeCell ref="C20:F20"/>
    <mergeCell ref="D28:E28"/>
    <mergeCell ref="F28:G28"/>
    <mergeCell ref="B29:G29"/>
    <mergeCell ref="B25:D25"/>
    <mergeCell ref="B27:C27"/>
    <mergeCell ref="B32:C32"/>
  </mergeCells>
  <hyperlinks>
    <hyperlink ref="B4"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6"/>
  <dimension ref="A1:M27"/>
  <sheetViews>
    <sheetView showGridLines="0" showRuler="0" zoomScaleSheetLayoutView="100" workbookViewId="0">
      <pane ySplit="5" topLeftCell="A6" activePane="bottomLeft" state="frozen"/>
      <selection pane="bottomLeft" activeCell="M11" sqref="M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3094</v>
      </c>
      <c r="C2" s="890"/>
      <c r="D2" s="890"/>
      <c r="E2" s="890"/>
      <c r="F2" s="890"/>
      <c r="G2" s="154"/>
      <c r="H2" s="45"/>
      <c r="I2"/>
    </row>
    <row r="3" spans="1:13" customFormat="1" ht="12.7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58.5" customHeight="1" x14ac:dyDescent="0.2">
      <c r="B10" s="596" t="s">
        <v>2242</v>
      </c>
      <c r="C10" s="1816" t="s">
        <v>1683</v>
      </c>
      <c r="D10" s="1817"/>
      <c r="E10" s="598" t="s">
        <v>2242</v>
      </c>
      <c r="F10" s="1835" t="s">
        <v>2420</v>
      </c>
      <c r="G10" s="1819"/>
      <c r="H10" s="302"/>
      <c r="I10" s="303"/>
      <c r="J10" s="295"/>
      <c r="K10" s="295"/>
      <c r="L10" s="295"/>
      <c r="M10" s="295"/>
    </row>
    <row r="11" spans="1:13" ht="45" customHeight="1" x14ac:dyDescent="0.2">
      <c r="B11" s="597" t="s">
        <v>1786</v>
      </c>
      <c r="C11" s="1836" t="s">
        <v>108</v>
      </c>
      <c r="D11" s="1817"/>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1833</v>
      </c>
      <c r="C15" s="1795"/>
      <c r="D15" s="1795"/>
      <c r="E15" s="1795"/>
      <c r="F15" s="1795"/>
      <c r="G15" s="1795"/>
      <c r="H15" s="27"/>
    </row>
    <row r="16" spans="1:13" x14ac:dyDescent="0.2">
      <c r="B16" s="27"/>
      <c r="C16" s="27"/>
      <c r="D16" s="27"/>
      <c r="E16" s="27"/>
      <c r="F16" s="27"/>
      <c r="G16" s="27"/>
      <c r="H16" s="27"/>
    </row>
    <row r="19" spans="2:9" ht="35.1" customHeight="1" x14ac:dyDescent="0.25">
      <c r="B19" s="1811" t="s">
        <v>1788</v>
      </c>
      <c r="C19" s="1812"/>
      <c r="D19" s="1812"/>
    </row>
    <row r="21" spans="2:9" ht="24.95" customHeight="1" x14ac:dyDescent="0.2">
      <c r="B21" s="1809" t="s">
        <v>2385</v>
      </c>
      <c r="C21" s="1810"/>
    </row>
    <row r="22" spans="2:9" ht="36.75" customHeight="1" x14ac:dyDescent="0.2">
      <c r="B22" s="1898" t="s">
        <v>1872</v>
      </c>
      <c r="C22" s="1899"/>
      <c r="D22" s="1899"/>
      <c r="E22" s="1899"/>
      <c r="F22" s="1899"/>
      <c r="G22" s="1900"/>
    </row>
    <row r="26" spans="2:9" x14ac:dyDescent="0.2">
      <c r="B26" s="300" t="s">
        <v>1784</v>
      </c>
    </row>
    <row r="27" spans="2:9" ht="42" customHeight="1" x14ac:dyDescent="0.25">
      <c r="B27" s="1823"/>
      <c r="C27" s="1824"/>
      <c r="D27" s="1825"/>
      <c r="E27" s="1826"/>
      <c r="F27" s="1826"/>
      <c r="G27" s="1827"/>
      <c r="H27" s="9"/>
      <c r="I27"/>
    </row>
  </sheetData>
  <sheetProtection algorithmName="SHA-512" hashValue="0oS9ShaNbMD4pHyNuEN6Y6El8RvgEbsSkxhHP1nDSR+w4EzHT+oKZmWk3PlniWGThSUXo/YPD4fqn/DzvN+KKg==" saltValue="2L3i10uah4r4eEtnlGBxnQ==" spinCount="100000" sheet="1" objects="1" scenarios="1"/>
  <mergeCells count="14">
    <mergeCell ref="B27:C27"/>
    <mergeCell ref="D27:G27"/>
    <mergeCell ref="B22:G22"/>
    <mergeCell ref="B15:G15"/>
    <mergeCell ref="B2:F2"/>
    <mergeCell ref="C10:D10"/>
    <mergeCell ref="F10:G10"/>
    <mergeCell ref="C11:D11"/>
    <mergeCell ref="F11:G11"/>
    <mergeCell ref="B4:C4"/>
    <mergeCell ref="B19:D19"/>
    <mergeCell ref="B21:C21"/>
    <mergeCell ref="B8:C8"/>
    <mergeCell ref="E8:F8"/>
  </mergeCells>
  <hyperlinks>
    <hyperlink ref="B4"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24"/>
  <sheetViews>
    <sheetView showGridLines="0" showRuler="0" zoomScaleSheetLayoutView="100" workbookViewId="0">
      <pane ySplit="5" topLeftCell="A6" activePane="bottomLeft" state="frozen"/>
      <selection pane="bottomLeft" activeCell="C12" sqref="C12:D12"/>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6.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3095</v>
      </c>
      <c r="C2" s="890"/>
      <c r="D2" s="890"/>
      <c r="E2" s="890"/>
      <c r="F2" s="890"/>
      <c r="G2" s="154"/>
      <c r="H2" s="45"/>
      <c r="I2"/>
    </row>
    <row r="3" spans="1:13" customFormat="1" ht="12"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s="369" customFormat="1" ht="35.1" customHeight="1" x14ac:dyDescent="0.25">
      <c r="B7" s="1832" t="s">
        <v>1801</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96" customHeight="1" x14ac:dyDescent="0.2">
      <c r="B11" s="596" t="s">
        <v>2242</v>
      </c>
      <c r="C11" s="1816" t="s">
        <v>3096</v>
      </c>
      <c r="D11" s="1817"/>
      <c r="E11" s="598" t="s">
        <v>2242</v>
      </c>
      <c r="F11" s="1835" t="s">
        <v>108</v>
      </c>
      <c r="G11" s="1819"/>
      <c r="H11" s="302"/>
      <c r="I11" s="303"/>
      <c r="J11" s="295"/>
      <c r="K11" s="295"/>
      <c r="L11" s="295"/>
      <c r="M11" s="295"/>
    </row>
    <row r="12" spans="1:13" ht="45.75" customHeight="1" x14ac:dyDescent="0.2">
      <c r="B12" s="597" t="s">
        <v>1786</v>
      </c>
      <c r="C12" s="1836" t="s">
        <v>3097</v>
      </c>
      <c r="D12" s="1817"/>
      <c r="E12" s="599" t="s">
        <v>1786</v>
      </c>
      <c r="F12" s="1836" t="s">
        <v>108</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864" t="s">
        <v>1810</v>
      </c>
      <c r="C16" s="1840"/>
      <c r="D16" s="1840"/>
      <c r="E16" s="1840"/>
      <c r="F16" s="1840"/>
      <c r="G16" s="1841"/>
      <c r="H16" s="309"/>
    </row>
    <row r="17" spans="2:8" ht="24.95" customHeight="1" x14ac:dyDescent="0.2">
      <c r="B17" s="1864" t="s">
        <v>1639</v>
      </c>
      <c r="C17" s="1840"/>
      <c r="D17" s="1840"/>
      <c r="E17" s="1840"/>
      <c r="F17" s="1841"/>
      <c r="G17" s="603" t="s">
        <v>1775</v>
      </c>
      <c r="H17" s="27"/>
    </row>
    <row r="18" spans="2:8" ht="15" customHeight="1" x14ac:dyDescent="0.2">
      <c r="B18" s="1870" t="s">
        <v>1279</v>
      </c>
      <c r="C18" s="1814"/>
      <c r="D18" s="1814"/>
      <c r="E18" s="1815"/>
      <c r="F18" s="317" t="s">
        <v>1280</v>
      </c>
      <c r="G18" s="312"/>
      <c r="H18" s="27"/>
    </row>
    <row r="19" spans="2:8" x14ac:dyDescent="0.2">
      <c r="B19" s="27"/>
      <c r="C19" s="27"/>
      <c r="D19" s="27"/>
      <c r="E19" s="27"/>
      <c r="F19" s="27"/>
      <c r="G19" s="27"/>
      <c r="H19" s="27"/>
    </row>
    <row r="20" spans="2:8" ht="24.95" customHeight="1" x14ac:dyDescent="0.2">
      <c r="B20" s="1897" t="s">
        <v>2423</v>
      </c>
      <c r="C20" s="1897"/>
      <c r="D20" s="312"/>
      <c r="E20" s="27"/>
      <c r="F20" s="27"/>
      <c r="G20" s="27"/>
      <c r="H20" s="27"/>
    </row>
    <row r="21" spans="2:8" ht="24.95" customHeight="1" x14ac:dyDescent="0.2">
      <c r="B21" s="1872" t="s">
        <v>1816</v>
      </c>
      <c r="C21" s="1872"/>
      <c r="D21" s="1872"/>
      <c r="E21" s="1872"/>
      <c r="F21" s="27"/>
      <c r="G21" s="27"/>
      <c r="H21" s="27"/>
    </row>
    <row r="22" spans="2:8" x14ac:dyDescent="0.2">
      <c r="B22" s="27"/>
      <c r="C22" s="27"/>
      <c r="D22" s="27"/>
      <c r="E22" s="27"/>
      <c r="F22" s="27"/>
      <c r="G22" s="27"/>
      <c r="H22" s="27"/>
    </row>
    <row r="23" spans="2:8" x14ac:dyDescent="0.2">
      <c r="B23" s="27"/>
      <c r="C23" s="27"/>
      <c r="D23" s="27"/>
      <c r="E23" s="27"/>
      <c r="F23" s="27"/>
      <c r="G23" s="27"/>
      <c r="H23" s="27"/>
    </row>
    <row r="24" spans="2:8" x14ac:dyDescent="0.2">
      <c r="B24" s="27"/>
      <c r="C24" s="27"/>
      <c r="D24" s="27"/>
      <c r="E24" s="27"/>
      <c r="F24" s="27"/>
      <c r="G24" s="27"/>
      <c r="H24" s="27"/>
    </row>
  </sheetData>
  <sheetProtection algorithmName="SHA-512" hashValue="MCrgUbh5dOd3NP9XuvZ/eN+VAoCtAhLVmdOSmUSoGqTjk2h5cyrtlearEUzTYss8IghZ1L4D173/pI2nk6NWTg==" saltValue="FXYTsxErK+r0C6fzmOy9zQ==" spinCount="100000" sheet="1" objects="1" scenarios="1"/>
  <mergeCells count="14">
    <mergeCell ref="C11:D11"/>
    <mergeCell ref="F11:G11"/>
    <mergeCell ref="B2:F2"/>
    <mergeCell ref="B4:C4"/>
    <mergeCell ref="B7:F7"/>
    <mergeCell ref="B9:C9"/>
    <mergeCell ref="E9:F9"/>
    <mergeCell ref="B20:C20"/>
    <mergeCell ref="B21:E21"/>
    <mergeCell ref="C12:D12"/>
    <mergeCell ref="F12:G12"/>
    <mergeCell ref="B16:G16"/>
    <mergeCell ref="B17:F17"/>
    <mergeCell ref="B18:E18"/>
  </mergeCells>
  <hyperlinks>
    <hyperlink ref="B4"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7"/>
  <dimension ref="A1:M39"/>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3098</v>
      </c>
      <c r="C2" s="890"/>
      <c r="D2" s="890"/>
      <c r="E2" s="890"/>
      <c r="F2" s="594"/>
      <c r="G2" s="154"/>
      <c r="H2" s="45"/>
      <c r="I2"/>
    </row>
    <row r="3" spans="1:13" customFormat="1" ht="12.7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81" customHeight="1" x14ac:dyDescent="0.2">
      <c r="B10" s="596" t="s">
        <v>2242</v>
      </c>
      <c r="C10" s="1816" t="s">
        <v>3099</v>
      </c>
      <c r="D10" s="1817"/>
      <c r="E10" s="598" t="s">
        <v>2242</v>
      </c>
      <c r="F10" s="1835" t="s">
        <v>2420</v>
      </c>
      <c r="G10" s="1819"/>
      <c r="H10" s="302"/>
      <c r="I10" s="303"/>
      <c r="J10" s="295"/>
      <c r="K10" s="295"/>
      <c r="L10" s="295"/>
      <c r="M10" s="295"/>
    </row>
    <row r="11" spans="1:13" ht="57" customHeight="1" x14ac:dyDescent="0.2">
      <c r="B11" s="597" t="s">
        <v>1786</v>
      </c>
      <c r="C11" s="1816" t="s">
        <v>3100</v>
      </c>
      <c r="D11" s="1817"/>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908" t="s">
        <v>1833</v>
      </c>
      <c r="C15" s="1909"/>
      <c r="D15" s="1909"/>
      <c r="E15" s="1909"/>
      <c r="F15" s="1909"/>
      <c r="G15" s="1909"/>
      <c r="H15" s="27"/>
    </row>
    <row r="16" spans="1:13" ht="24.95" customHeight="1" x14ac:dyDescent="0.2">
      <c r="B16" s="1910" t="s">
        <v>1837</v>
      </c>
      <c r="C16" s="1911"/>
      <c r="D16" s="1911"/>
      <c r="E16" s="1911"/>
      <c r="F16" s="1912"/>
      <c r="G16" s="1913"/>
      <c r="H16" s="27"/>
    </row>
    <row r="17" spans="2:9" x14ac:dyDescent="0.2">
      <c r="B17" s="27"/>
      <c r="C17" s="27"/>
      <c r="D17" s="27"/>
      <c r="E17" s="27"/>
      <c r="F17" s="27"/>
      <c r="G17" s="27"/>
      <c r="H17" s="27"/>
    </row>
    <row r="18" spans="2:9" ht="24.95" customHeight="1" x14ac:dyDescent="0.2">
      <c r="B18" s="1897" t="s">
        <v>1639</v>
      </c>
      <c r="C18" s="1897"/>
      <c r="D18" s="1897"/>
      <c r="E18" s="324"/>
      <c r="F18" s="324"/>
      <c r="G18" s="27"/>
      <c r="H18" s="27"/>
    </row>
    <row r="19" spans="2:9" ht="24.95" customHeight="1" x14ac:dyDescent="0.2">
      <c r="B19" s="1895" t="s">
        <v>2386</v>
      </c>
      <c r="C19" s="1896"/>
      <c r="D19" s="1896"/>
      <c r="E19" s="1896"/>
      <c r="F19" s="309"/>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811" t="s">
        <v>1788</v>
      </c>
      <c r="C24" s="1812"/>
      <c r="D24" s="1812"/>
    </row>
    <row r="26" spans="2:9" ht="24.95" customHeight="1" x14ac:dyDescent="0.2">
      <c r="B26" s="1809" t="s">
        <v>2389</v>
      </c>
      <c r="C26" s="1809"/>
    </row>
    <row r="27" spans="2:9" ht="24" customHeight="1" x14ac:dyDescent="0.25">
      <c r="B27" s="299" t="s">
        <v>1780</v>
      </c>
      <c r="C27" s="299" t="s">
        <v>1781</v>
      </c>
      <c r="D27" s="1804" t="s">
        <v>1782</v>
      </c>
      <c r="E27" s="1805"/>
      <c r="F27" s="1804" t="s">
        <v>1783</v>
      </c>
      <c r="G27" s="1805"/>
      <c r="H27" s="308"/>
      <c r="I27"/>
    </row>
    <row r="28" spans="2:9" ht="30" customHeight="1" x14ac:dyDescent="0.2">
      <c r="B28" s="1858" t="s">
        <v>1874</v>
      </c>
      <c r="C28" s="1859"/>
      <c r="D28" s="1859"/>
      <c r="E28" s="1859"/>
      <c r="F28" s="1859"/>
      <c r="G28" s="1860"/>
    </row>
    <row r="29" spans="2:9" ht="63" customHeight="1" x14ac:dyDescent="0.2">
      <c r="B29" s="442" t="s">
        <v>580</v>
      </c>
      <c r="C29" s="910" t="s">
        <v>1873</v>
      </c>
      <c r="D29" s="1914" t="s">
        <v>2327</v>
      </c>
      <c r="E29" s="1914"/>
      <c r="F29" s="943" t="s">
        <v>2328</v>
      </c>
      <c r="G29" s="943"/>
    </row>
    <row r="30" spans="2:9" ht="63" customHeight="1" x14ac:dyDescent="0.2">
      <c r="B30" s="71" t="s">
        <v>238</v>
      </c>
      <c r="C30" s="911"/>
      <c r="D30" s="1904" t="s">
        <v>1724</v>
      </c>
      <c r="E30" s="1904"/>
      <c r="F30" s="1904" t="s">
        <v>1724</v>
      </c>
      <c r="G30" s="1904"/>
    </row>
    <row r="33" spans="2:9" ht="24.95" customHeight="1" x14ac:dyDescent="0.2">
      <c r="B33" s="1809" t="s">
        <v>2246</v>
      </c>
      <c r="C33" s="1810"/>
    </row>
    <row r="34" spans="2:9" ht="36.75" customHeight="1" x14ac:dyDescent="0.2">
      <c r="B34" s="321" t="s">
        <v>572</v>
      </c>
      <c r="C34" s="321" t="s">
        <v>1875</v>
      </c>
      <c r="D34" s="1904" t="s">
        <v>1108</v>
      </c>
      <c r="E34" s="1904"/>
      <c r="F34" s="1318" t="s">
        <v>494</v>
      </c>
      <c r="G34" s="1318"/>
    </row>
    <row r="38" spans="2:9" x14ac:dyDescent="0.2">
      <c r="B38" s="300" t="s">
        <v>1784</v>
      </c>
    </row>
    <row r="39" spans="2:9" ht="42" customHeight="1" x14ac:dyDescent="0.25">
      <c r="B39" s="1823"/>
      <c r="C39" s="1824"/>
      <c r="D39" s="1825"/>
      <c r="E39" s="1826"/>
      <c r="F39" s="1826"/>
      <c r="G39" s="1827"/>
      <c r="H39" s="9"/>
      <c r="I39"/>
    </row>
  </sheetData>
  <sheetProtection algorithmName="SHA-512" hashValue="pDVvuswriLsDauzWUMXTutegB0jl+5BRkIdsxCfHsmO7NChOZDPW4kQxkjhPGp5Sz/oCc2vvzi0S7uUkuYnlTA==" saltValue="JmN3EYwe5pDSodlhnH9Taw==" spinCount="100000" sheet="1" objects="1" scenarios="1"/>
  <mergeCells count="28">
    <mergeCell ref="B39:C39"/>
    <mergeCell ref="D39:G39"/>
    <mergeCell ref="B15:G15"/>
    <mergeCell ref="B16:E16"/>
    <mergeCell ref="F16:G16"/>
    <mergeCell ref="B19:E19"/>
    <mergeCell ref="B18:D18"/>
    <mergeCell ref="D29:E29"/>
    <mergeCell ref="F29:G29"/>
    <mergeCell ref="D27:E27"/>
    <mergeCell ref="F27:G27"/>
    <mergeCell ref="B28:G28"/>
    <mergeCell ref="D30:E30"/>
    <mergeCell ref="F30:G30"/>
    <mergeCell ref="B4:C4"/>
    <mergeCell ref="B24:D24"/>
    <mergeCell ref="B26:C26"/>
    <mergeCell ref="B2:E2"/>
    <mergeCell ref="D34:E34"/>
    <mergeCell ref="B33:C33"/>
    <mergeCell ref="B8:C8"/>
    <mergeCell ref="E8:F8"/>
    <mergeCell ref="C29:C30"/>
    <mergeCell ref="C10:D10"/>
    <mergeCell ref="F10:G10"/>
    <mergeCell ref="C11:D11"/>
    <mergeCell ref="F11:G11"/>
    <mergeCell ref="F34:G34"/>
  </mergeCells>
  <hyperlinks>
    <hyperlink ref="B4"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E6806-71ED-4D91-A7EF-25F9DD494F74}">
  <dimension ref="A1:M94"/>
  <sheetViews>
    <sheetView showGridLines="0" zoomScale="80" zoomScaleNormal="80" zoomScalePageLayoutView="150" workbookViewId="0">
      <pane ySplit="6" topLeftCell="A7" activePane="bottomLeft" state="frozen"/>
      <selection pane="bottomLeft"/>
    </sheetView>
  </sheetViews>
  <sheetFormatPr baseColWidth="10" defaultColWidth="9.140625" defaultRowHeight="11.25" x14ac:dyDescent="0.2"/>
  <cols>
    <col min="1" max="1" width="1.7109375" style="704" customWidth="1"/>
    <col min="2" max="2" width="4.5703125" style="706" customWidth="1"/>
    <col min="3" max="3" width="5" style="704" customWidth="1"/>
    <col min="4" max="4" width="31.28515625" style="2" customWidth="1"/>
    <col min="5" max="5" width="30.85546875" style="694" customWidth="1"/>
    <col min="6" max="6" width="65.28515625" style="2" customWidth="1"/>
    <col min="7" max="7" width="29.140625" style="38" customWidth="1"/>
    <col min="8" max="8" width="28" style="38" customWidth="1"/>
    <col min="9" max="9" width="31.85546875" style="38" customWidth="1"/>
    <col min="10" max="10" width="67.28515625" style="38" customWidth="1"/>
    <col min="11" max="11" width="30.5703125" style="38" hidden="1" customWidth="1"/>
    <col min="12" max="12" width="37.28515625" style="38" hidden="1" customWidth="1"/>
    <col min="13" max="13" width="26.5703125" style="38" hidden="1" customWidth="1"/>
    <col min="14" max="16384" width="9.140625" style="3"/>
  </cols>
  <sheetData>
    <row r="1" spans="1:13" ht="8.25" customHeight="1" x14ac:dyDescent="0.2">
      <c r="A1" s="702"/>
      <c r="B1" s="703"/>
      <c r="F1" s="46"/>
    </row>
    <row r="2" spans="1:13" ht="43.5" customHeight="1" x14ac:dyDescent="0.2">
      <c r="A2" s="705"/>
      <c r="C2" s="895" t="s">
        <v>2177</v>
      </c>
      <c r="D2" s="895"/>
      <c r="E2" s="895"/>
      <c r="F2" s="46"/>
      <c r="K2" s="707" t="s">
        <v>414</v>
      </c>
      <c r="L2" s="708" t="s">
        <v>415</v>
      </c>
      <c r="M2" s="709" t="s">
        <v>419</v>
      </c>
    </row>
    <row r="3" spans="1:13" ht="12" customHeight="1" x14ac:dyDescent="0.2">
      <c r="A3" s="705"/>
      <c r="C3" s="895"/>
      <c r="D3" s="895"/>
      <c r="E3" s="895"/>
      <c r="F3" s="46"/>
      <c r="K3" s="212"/>
      <c r="L3" s="710" t="s">
        <v>96</v>
      </c>
      <c r="M3" s="479">
        <f>COUNTIF(M7:M92,L3)</f>
        <v>35</v>
      </c>
    </row>
    <row r="4" spans="1:13" ht="8.25" customHeight="1" x14ac:dyDescent="0.2">
      <c r="A4" s="705"/>
      <c r="C4" s="895"/>
      <c r="D4" s="895"/>
      <c r="E4" s="895"/>
      <c r="F4" s="46"/>
      <c r="K4" s="212"/>
      <c r="L4" s="711" t="s">
        <v>1378</v>
      </c>
      <c r="M4" s="479">
        <f>COUNTIF(M7:M92,L4)</f>
        <v>3</v>
      </c>
    </row>
    <row r="5" spans="1:13" ht="20.100000000000001" customHeight="1" x14ac:dyDescent="0.2">
      <c r="A5" s="705"/>
      <c r="C5" s="896" t="s">
        <v>1559</v>
      </c>
      <c r="D5" s="896"/>
      <c r="E5" s="712"/>
      <c r="F5" s="46"/>
      <c r="K5" s="212"/>
      <c r="L5" s="713" t="s">
        <v>1377</v>
      </c>
      <c r="M5" s="480">
        <f>COUNTIF(M7:M92,L5)</f>
        <v>18</v>
      </c>
    </row>
    <row r="6" spans="1:13" ht="12" customHeight="1" x14ac:dyDescent="0.25">
      <c r="A6" s="705"/>
      <c r="C6" s="712"/>
      <c r="D6" s="712"/>
      <c r="E6" s="712"/>
      <c r="F6" s="46"/>
      <c r="K6" s="213"/>
      <c r="L6" s="713" t="s">
        <v>94</v>
      </c>
      <c r="M6" s="481">
        <f>COUNTIF(M7:M92,L6)</f>
        <v>16</v>
      </c>
    </row>
    <row r="7" spans="1:13" ht="27" customHeight="1" x14ac:dyDescent="0.2">
      <c r="A7" s="714"/>
      <c r="B7" s="574" t="s">
        <v>2757</v>
      </c>
      <c r="C7" s="575" t="s">
        <v>80</v>
      </c>
      <c r="D7" s="576" t="s">
        <v>61</v>
      </c>
      <c r="E7" s="499"/>
      <c r="F7" s="577"/>
      <c r="G7" s="558" t="s">
        <v>115</v>
      </c>
      <c r="H7" s="578" t="s">
        <v>1746</v>
      </c>
      <c r="I7" s="499"/>
      <c r="J7" s="579"/>
      <c r="K7" s="489"/>
      <c r="L7" s="207"/>
      <c r="M7" s="208"/>
    </row>
    <row r="8" spans="1:13" ht="37.5" customHeight="1" x14ac:dyDescent="0.2">
      <c r="A8" s="714"/>
      <c r="B8" s="788" t="s">
        <v>2758</v>
      </c>
      <c r="C8" s="715">
        <v>1</v>
      </c>
      <c r="D8" s="689" t="s">
        <v>75</v>
      </c>
      <c r="E8" s="689" t="s">
        <v>38</v>
      </c>
      <c r="F8" s="689" t="s">
        <v>59</v>
      </c>
      <c r="G8" s="559" t="s">
        <v>128</v>
      </c>
      <c r="H8" s="716" t="s">
        <v>1446</v>
      </c>
      <c r="I8" s="717" t="s">
        <v>38</v>
      </c>
      <c r="J8" s="718" t="s">
        <v>2631</v>
      </c>
      <c r="K8" s="490" t="s">
        <v>94</v>
      </c>
      <c r="L8" s="187" t="s">
        <v>416</v>
      </c>
      <c r="M8" s="193" t="s">
        <v>94</v>
      </c>
    </row>
    <row r="9" spans="1:13" ht="37.5" customHeight="1" x14ac:dyDescent="0.2">
      <c r="A9" s="714"/>
      <c r="B9" s="788" t="s">
        <v>2759</v>
      </c>
      <c r="C9" s="715">
        <v>1</v>
      </c>
      <c r="D9" s="717" t="s">
        <v>76</v>
      </c>
      <c r="E9" s="717" t="s">
        <v>44</v>
      </c>
      <c r="F9" s="717" t="s">
        <v>60</v>
      </c>
      <c r="G9" s="559" t="s">
        <v>129</v>
      </c>
      <c r="H9" s="716" t="s">
        <v>1448</v>
      </c>
      <c r="I9" s="717" t="s">
        <v>1449</v>
      </c>
      <c r="J9" s="718" t="s">
        <v>2632</v>
      </c>
      <c r="K9" s="490" t="s">
        <v>94</v>
      </c>
      <c r="L9" s="187" t="s">
        <v>416</v>
      </c>
      <c r="M9" s="193" t="s">
        <v>94</v>
      </c>
    </row>
    <row r="10" spans="1:13" ht="42" customHeight="1" x14ac:dyDescent="0.2">
      <c r="A10" s="714"/>
      <c r="B10" s="788" t="s">
        <v>2760</v>
      </c>
      <c r="C10" s="715">
        <v>1</v>
      </c>
      <c r="D10" s="717" t="s">
        <v>77</v>
      </c>
      <c r="E10" s="717" t="s">
        <v>44</v>
      </c>
      <c r="F10" s="717" t="s">
        <v>60</v>
      </c>
      <c r="G10" s="559" t="s">
        <v>404</v>
      </c>
      <c r="H10" s="716" t="s">
        <v>1450</v>
      </c>
      <c r="I10" s="717" t="s">
        <v>1449</v>
      </c>
      <c r="J10" s="718" t="s">
        <v>2632</v>
      </c>
      <c r="K10" s="490" t="s">
        <v>94</v>
      </c>
      <c r="L10" s="187" t="s">
        <v>416</v>
      </c>
      <c r="M10" s="193" t="s">
        <v>94</v>
      </c>
    </row>
    <row r="11" spans="1:13" ht="19.5" customHeight="1" x14ac:dyDescent="0.2">
      <c r="A11" s="714"/>
      <c r="B11" s="719" t="s">
        <v>2</v>
      </c>
      <c r="C11" s="719">
        <v>1</v>
      </c>
      <c r="D11" s="188" t="s">
        <v>41</v>
      </c>
      <c r="E11" s="188"/>
      <c r="F11" s="720"/>
      <c r="G11" s="560" t="s">
        <v>116</v>
      </c>
      <c r="H11" s="567" t="s">
        <v>1745</v>
      </c>
      <c r="I11" s="188"/>
      <c r="J11" s="194"/>
      <c r="K11" s="491"/>
      <c r="L11" s="188"/>
      <c r="M11" s="194"/>
    </row>
    <row r="12" spans="1:13" s="727" customFormat="1" ht="86.25" customHeight="1" x14ac:dyDescent="0.2">
      <c r="A12" s="721"/>
      <c r="B12" s="220" t="s">
        <v>1371</v>
      </c>
      <c r="C12" s="722">
        <v>1</v>
      </c>
      <c r="D12" s="723" t="s">
        <v>78</v>
      </c>
      <c r="E12" s="723" t="s">
        <v>48</v>
      </c>
      <c r="F12" s="723" t="s">
        <v>557</v>
      </c>
      <c r="G12" s="559" t="s">
        <v>130</v>
      </c>
      <c r="H12" s="716" t="s">
        <v>1496</v>
      </c>
      <c r="I12" s="717" t="s">
        <v>1449</v>
      </c>
      <c r="J12" s="718" t="s">
        <v>2633</v>
      </c>
      <c r="K12" s="724" t="s">
        <v>94</v>
      </c>
      <c r="L12" s="725" t="s">
        <v>1160</v>
      </c>
      <c r="M12" s="726" t="s">
        <v>94</v>
      </c>
    </row>
    <row r="13" spans="1:13" s="727" customFormat="1" ht="60.75" customHeight="1" x14ac:dyDescent="0.2">
      <c r="A13" s="721"/>
      <c r="B13" s="897" t="s">
        <v>2691</v>
      </c>
      <c r="C13" s="899">
        <v>1</v>
      </c>
      <c r="D13" s="901" t="s">
        <v>131</v>
      </c>
      <c r="E13" s="901" t="s">
        <v>132</v>
      </c>
      <c r="F13" s="728" t="s">
        <v>1161</v>
      </c>
      <c r="G13" s="903" t="s">
        <v>133</v>
      </c>
      <c r="H13" s="904" t="s">
        <v>1495</v>
      </c>
      <c r="I13" s="906" t="s">
        <v>1452</v>
      </c>
      <c r="J13" s="729" t="s">
        <v>2634</v>
      </c>
      <c r="K13" s="908" t="s">
        <v>417</v>
      </c>
      <c r="L13" s="891" t="s">
        <v>418</v>
      </c>
      <c r="M13" s="893" t="s">
        <v>96</v>
      </c>
    </row>
    <row r="14" spans="1:13" s="727" customFormat="1" ht="33" customHeight="1" x14ac:dyDescent="0.2">
      <c r="A14" s="721"/>
      <c r="B14" s="898"/>
      <c r="C14" s="900"/>
      <c r="D14" s="902"/>
      <c r="E14" s="902"/>
      <c r="F14" s="730" t="s">
        <v>1162</v>
      </c>
      <c r="G14" s="903"/>
      <c r="H14" s="905"/>
      <c r="I14" s="907"/>
      <c r="J14" s="730" t="s">
        <v>2635</v>
      </c>
      <c r="K14" s="909"/>
      <c r="L14" s="892"/>
      <c r="M14" s="894"/>
    </row>
    <row r="15" spans="1:13" s="727" customFormat="1" ht="53.25" customHeight="1" x14ac:dyDescent="0.2">
      <c r="A15" s="721"/>
      <c r="B15" s="220" t="s">
        <v>2692</v>
      </c>
      <c r="C15" s="722">
        <v>1</v>
      </c>
      <c r="D15" s="723" t="s">
        <v>134</v>
      </c>
      <c r="E15" s="723" t="s">
        <v>135</v>
      </c>
      <c r="F15" s="723" t="s">
        <v>558</v>
      </c>
      <c r="G15" s="559" t="s">
        <v>136</v>
      </c>
      <c r="H15" s="716" t="s">
        <v>1494</v>
      </c>
      <c r="I15" s="717" t="s">
        <v>1449</v>
      </c>
      <c r="J15" s="718" t="s">
        <v>2636</v>
      </c>
      <c r="K15" s="492" t="s">
        <v>420</v>
      </c>
      <c r="L15" s="200" t="s">
        <v>421</v>
      </c>
      <c r="M15" s="201" t="s">
        <v>96</v>
      </c>
    </row>
    <row r="16" spans="1:13" s="727" customFormat="1" ht="40.5" customHeight="1" x14ac:dyDescent="0.2">
      <c r="A16" s="721"/>
      <c r="B16" s="220" t="s">
        <v>2693</v>
      </c>
      <c r="C16" s="731">
        <v>1</v>
      </c>
      <c r="D16" s="723" t="s">
        <v>593</v>
      </c>
      <c r="E16" s="723" t="s">
        <v>594</v>
      </c>
      <c r="F16" s="717" t="s">
        <v>1143</v>
      </c>
      <c r="G16" s="732" t="s">
        <v>595</v>
      </c>
      <c r="H16" s="733" t="s">
        <v>1493</v>
      </c>
      <c r="I16" s="734" t="s">
        <v>1453</v>
      </c>
      <c r="J16" s="718" t="s">
        <v>2637</v>
      </c>
      <c r="K16" s="492" t="s">
        <v>422</v>
      </c>
      <c r="L16" s="200" t="s">
        <v>1098</v>
      </c>
      <c r="M16" s="201" t="s">
        <v>1377</v>
      </c>
    </row>
    <row r="17" spans="1:13" s="727" customFormat="1" ht="62.25" customHeight="1" x14ac:dyDescent="0.2">
      <c r="A17" s="721"/>
      <c r="B17" s="220" t="s">
        <v>2694</v>
      </c>
      <c r="C17" s="731">
        <v>1</v>
      </c>
      <c r="D17" s="723" t="s">
        <v>79</v>
      </c>
      <c r="E17" s="854" t="s">
        <v>3010</v>
      </c>
      <c r="F17" s="859" t="s">
        <v>3021</v>
      </c>
      <c r="G17" s="732" t="s">
        <v>137</v>
      </c>
      <c r="H17" s="716" t="s">
        <v>1492</v>
      </c>
      <c r="I17" s="857" t="s">
        <v>3052</v>
      </c>
      <c r="J17" s="860" t="s">
        <v>3022</v>
      </c>
      <c r="K17" s="492" t="s">
        <v>423</v>
      </c>
      <c r="L17" s="693" t="s">
        <v>97</v>
      </c>
      <c r="M17" s="201" t="s">
        <v>96</v>
      </c>
    </row>
    <row r="18" spans="1:13" s="727" customFormat="1" ht="123" customHeight="1" x14ac:dyDescent="0.2">
      <c r="A18" s="721"/>
      <c r="B18" s="220" t="s">
        <v>2695</v>
      </c>
      <c r="C18" s="735">
        <v>1</v>
      </c>
      <c r="D18" s="717" t="s">
        <v>497</v>
      </c>
      <c r="E18" s="717" t="s">
        <v>505</v>
      </c>
      <c r="F18" s="717" t="s">
        <v>1145</v>
      </c>
      <c r="G18" s="736" t="s">
        <v>490</v>
      </c>
      <c r="H18" s="737" t="s">
        <v>1491</v>
      </c>
      <c r="I18" s="717" t="s">
        <v>1457</v>
      </c>
      <c r="J18" s="738" t="s">
        <v>2638</v>
      </c>
      <c r="K18" s="739" t="s">
        <v>425</v>
      </c>
      <c r="L18" s="723" t="s">
        <v>1179</v>
      </c>
      <c r="M18" s="726" t="s">
        <v>1377</v>
      </c>
    </row>
    <row r="19" spans="1:13" s="727" customFormat="1" ht="18" customHeight="1" x14ac:dyDescent="0.2">
      <c r="A19" s="721"/>
      <c r="B19" s="219" t="s">
        <v>9</v>
      </c>
      <c r="C19" s="219">
        <v>2</v>
      </c>
      <c r="D19" s="189" t="s">
        <v>138</v>
      </c>
      <c r="E19" s="740"/>
      <c r="F19" s="189"/>
      <c r="G19" s="562" t="s">
        <v>117</v>
      </c>
      <c r="H19" s="568" t="s">
        <v>1747</v>
      </c>
      <c r="I19" s="189"/>
      <c r="J19" s="195"/>
      <c r="K19" s="493"/>
      <c r="L19" s="189"/>
      <c r="M19" s="195"/>
    </row>
    <row r="20" spans="1:13" s="727" customFormat="1" ht="24.75" customHeight="1" x14ac:dyDescent="0.2">
      <c r="A20" s="721"/>
      <c r="B20" s="219" t="s">
        <v>45</v>
      </c>
      <c r="C20" s="219">
        <v>1</v>
      </c>
      <c r="D20" s="189" t="s">
        <v>408</v>
      </c>
      <c r="E20" s="189"/>
      <c r="F20" s="189"/>
      <c r="G20" s="562" t="s">
        <v>126</v>
      </c>
      <c r="H20" s="568" t="s">
        <v>1748</v>
      </c>
      <c r="I20" s="189"/>
      <c r="J20" s="195"/>
      <c r="K20" s="493"/>
      <c r="L20" s="189"/>
      <c r="M20" s="195"/>
    </row>
    <row r="21" spans="1:13" s="727" customFormat="1" ht="78.75" customHeight="1" x14ac:dyDescent="0.2">
      <c r="A21" s="741"/>
      <c r="B21" s="184" t="s">
        <v>1096</v>
      </c>
      <c r="C21" s="735">
        <v>1</v>
      </c>
      <c r="D21" s="717" t="s">
        <v>1116</v>
      </c>
      <c r="E21" s="742" t="s">
        <v>1117</v>
      </c>
      <c r="F21" s="717" t="s">
        <v>1146</v>
      </c>
      <c r="G21" s="736" t="s">
        <v>140</v>
      </c>
      <c r="H21" s="716" t="s">
        <v>2149</v>
      </c>
      <c r="I21" s="717" t="s">
        <v>2150</v>
      </c>
      <c r="J21" s="718" t="s">
        <v>2639</v>
      </c>
      <c r="K21" s="490" t="s">
        <v>94</v>
      </c>
      <c r="L21" s="187" t="s">
        <v>416</v>
      </c>
      <c r="M21" s="193" t="s">
        <v>94</v>
      </c>
    </row>
    <row r="22" spans="1:13" s="727" customFormat="1" ht="57" customHeight="1" x14ac:dyDescent="0.2">
      <c r="A22" s="741"/>
      <c r="B22" s="184" t="s">
        <v>2696</v>
      </c>
      <c r="C22" s="735">
        <v>1</v>
      </c>
      <c r="D22" s="717" t="s">
        <v>1084</v>
      </c>
      <c r="E22" s="742" t="s">
        <v>592</v>
      </c>
      <c r="F22" s="717" t="s">
        <v>7</v>
      </c>
      <c r="G22" s="736" t="s">
        <v>1178</v>
      </c>
      <c r="H22" s="716" t="s">
        <v>2151</v>
      </c>
      <c r="I22" s="717" t="s">
        <v>1454</v>
      </c>
      <c r="J22" s="718" t="s">
        <v>1451</v>
      </c>
      <c r="K22" s="724" t="s">
        <v>94</v>
      </c>
      <c r="L22" s="725" t="s">
        <v>488</v>
      </c>
      <c r="M22" s="726" t="s">
        <v>94</v>
      </c>
    </row>
    <row r="23" spans="1:13" s="727" customFormat="1" ht="186" customHeight="1" x14ac:dyDescent="0.2">
      <c r="A23" s="721"/>
      <c r="B23" s="184" t="s">
        <v>2697</v>
      </c>
      <c r="C23" s="735">
        <v>1</v>
      </c>
      <c r="D23" s="717" t="s">
        <v>1131</v>
      </c>
      <c r="E23" s="717" t="s">
        <v>507</v>
      </c>
      <c r="F23" s="717" t="s">
        <v>1147</v>
      </c>
      <c r="G23" s="736" t="s">
        <v>487</v>
      </c>
      <c r="H23" s="716" t="s">
        <v>2152</v>
      </c>
      <c r="I23" s="717" t="s">
        <v>1457</v>
      </c>
      <c r="J23" s="718" t="s">
        <v>2640</v>
      </c>
      <c r="K23" s="724" t="s">
        <v>94</v>
      </c>
      <c r="L23" s="725" t="s">
        <v>488</v>
      </c>
      <c r="M23" s="726" t="s">
        <v>94</v>
      </c>
    </row>
    <row r="24" spans="1:13" s="727" customFormat="1" ht="44.25" customHeight="1" x14ac:dyDescent="0.2">
      <c r="A24" s="741"/>
      <c r="B24" s="184" t="s">
        <v>2698</v>
      </c>
      <c r="C24" s="715">
        <v>1</v>
      </c>
      <c r="D24" s="723" t="s">
        <v>141</v>
      </c>
      <c r="E24" s="723" t="s">
        <v>142</v>
      </c>
      <c r="F24" s="686" t="s">
        <v>143</v>
      </c>
      <c r="G24" s="559" t="s">
        <v>144</v>
      </c>
      <c r="H24" s="716" t="s">
        <v>1490</v>
      </c>
      <c r="I24" s="723" t="s">
        <v>1458</v>
      </c>
      <c r="J24" s="718" t="s">
        <v>2641</v>
      </c>
      <c r="K24" s="492" t="s">
        <v>424</v>
      </c>
      <c r="L24" s="717" t="s">
        <v>88</v>
      </c>
      <c r="M24" s="201" t="s">
        <v>96</v>
      </c>
    </row>
    <row r="25" spans="1:13" s="727" customFormat="1" ht="46.5" customHeight="1" x14ac:dyDescent="0.2">
      <c r="A25" s="741"/>
      <c r="B25" s="184" t="s">
        <v>2699</v>
      </c>
      <c r="C25" s="715">
        <v>1</v>
      </c>
      <c r="D25" s="723" t="s">
        <v>145</v>
      </c>
      <c r="E25" s="723" t="s">
        <v>36</v>
      </c>
      <c r="F25" s="693" t="s">
        <v>143</v>
      </c>
      <c r="G25" s="559" t="s">
        <v>146</v>
      </c>
      <c r="H25" s="716" t="s">
        <v>1488</v>
      </c>
      <c r="I25" s="723" t="s">
        <v>36</v>
      </c>
      <c r="J25" s="718" t="s">
        <v>2641</v>
      </c>
      <c r="K25" s="490" t="s">
        <v>94</v>
      </c>
      <c r="L25" s="187" t="s">
        <v>416</v>
      </c>
      <c r="M25" s="193" t="s">
        <v>94</v>
      </c>
    </row>
    <row r="26" spans="1:13" s="727" customFormat="1" ht="132" customHeight="1" x14ac:dyDescent="0.2">
      <c r="A26" s="741"/>
      <c r="B26" s="184" t="s">
        <v>2700</v>
      </c>
      <c r="C26" s="715">
        <v>1</v>
      </c>
      <c r="D26" s="723" t="s">
        <v>147</v>
      </c>
      <c r="E26" s="723" t="s">
        <v>37</v>
      </c>
      <c r="F26" s="693" t="s">
        <v>2581</v>
      </c>
      <c r="G26" s="559" t="s">
        <v>148</v>
      </c>
      <c r="H26" s="716" t="s">
        <v>1489</v>
      </c>
      <c r="I26" s="723" t="s">
        <v>37</v>
      </c>
      <c r="J26" s="718" t="s">
        <v>2642</v>
      </c>
      <c r="K26" s="490" t="s">
        <v>94</v>
      </c>
      <c r="L26" s="187" t="s">
        <v>416</v>
      </c>
      <c r="M26" s="193" t="s">
        <v>94</v>
      </c>
    </row>
    <row r="27" spans="1:13" s="727" customFormat="1" ht="56.25" x14ac:dyDescent="0.2">
      <c r="A27" s="741"/>
      <c r="B27" s="184" t="s">
        <v>2701</v>
      </c>
      <c r="C27" s="715">
        <v>1</v>
      </c>
      <c r="D27" s="723" t="s">
        <v>149</v>
      </c>
      <c r="E27" s="723" t="s">
        <v>122</v>
      </c>
      <c r="F27" s="717" t="s">
        <v>150</v>
      </c>
      <c r="G27" s="559" t="s">
        <v>151</v>
      </c>
      <c r="H27" s="716" t="s">
        <v>1487</v>
      </c>
      <c r="I27" s="187" t="s">
        <v>1453</v>
      </c>
      <c r="J27" s="718" t="s">
        <v>2643</v>
      </c>
      <c r="K27" s="490" t="s">
        <v>94</v>
      </c>
      <c r="L27" s="187" t="s">
        <v>416</v>
      </c>
      <c r="M27" s="193" t="s">
        <v>94</v>
      </c>
    </row>
    <row r="28" spans="1:13" s="727" customFormat="1" ht="21.75" customHeight="1" x14ac:dyDescent="0.2">
      <c r="A28" s="741"/>
      <c r="B28" s="219" t="s">
        <v>51</v>
      </c>
      <c r="C28" s="219">
        <v>1</v>
      </c>
      <c r="D28" s="189" t="s">
        <v>82</v>
      </c>
      <c r="E28" s="740"/>
      <c r="F28" s="743"/>
      <c r="G28" s="562" t="s">
        <v>118</v>
      </c>
      <c r="H28" s="568" t="s">
        <v>1749</v>
      </c>
      <c r="I28" s="189"/>
      <c r="J28" s="195"/>
      <c r="K28" s="493"/>
      <c r="L28" s="189"/>
      <c r="M28" s="195"/>
    </row>
    <row r="29" spans="1:13" s="727" customFormat="1" ht="87" customHeight="1" x14ac:dyDescent="0.2">
      <c r="A29" s="744"/>
      <c r="B29" s="184" t="s">
        <v>2702</v>
      </c>
      <c r="C29" s="731">
        <v>1</v>
      </c>
      <c r="D29" s="745" t="s">
        <v>1148</v>
      </c>
      <c r="E29" s="723" t="s">
        <v>152</v>
      </c>
      <c r="F29" s="717" t="s">
        <v>1085</v>
      </c>
      <c r="G29" s="732" t="s">
        <v>1149</v>
      </c>
      <c r="H29" s="573" t="s">
        <v>1486</v>
      </c>
      <c r="I29" s="723" t="s">
        <v>152</v>
      </c>
      <c r="J29" s="718" t="s">
        <v>2644</v>
      </c>
      <c r="K29" s="739" t="s">
        <v>426</v>
      </c>
      <c r="L29" s="734" t="s">
        <v>38</v>
      </c>
      <c r="M29" s="746" t="s">
        <v>96</v>
      </c>
    </row>
    <row r="30" spans="1:13" s="727" customFormat="1" ht="114.75" customHeight="1" x14ac:dyDescent="0.2">
      <c r="A30" s="744"/>
      <c r="B30" s="184" t="s">
        <v>2703</v>
      </c>
      <c r="C30" s="715">
        <v>1</v>
      </c>
      <c r="D30" s="690" t="s">
        <v>153</v>
      </c>
      <c r="E30" s="747" t="s">
        <v>1180</v>
      </c>
      <c r="F30" s="686" t="s">
        <v>566</v>
      </c>
      <c r="G30" s="563" t="s">
        <v>154</v>
      </c>
      <c r="H30" s="580" t="s">
        <v>1485</v>
      </c>
      <c r="I30" s="748" t="s">
        <v>1463</v>
      </c>
      <c r="J30" s="749" t="s">
        <v>2645</v>
      </c>
      <c r="K30" s="494" t="s">
        <v>425</v>
      </c>
      <c r="L30" s="723" t="s">
        <v>89</v>
      </c>
      <c r="M30" s="202" t="s">
        <v>96</v>
      </c>
    </row>
    <row r="31" spans="1:13" s="727" customFormat="1" ht="312.75" customHeight="1" x14ac:dyDescent="0.2">
      <c r="A31" s="741"/>
      <c r="B31" s="184" t="s">
        <v>2704</v>
      </c>
      <c r="C31" s="715">
        <v>1</v>
      </c>
      <c r="D31" s="690" t="s">
        <v>155</v>
      </c>
      <c r="E31" s="742" t="s">
        <v>1118</v>
      </c>
      <c r="F31" s="693" t="s">
        <v>2587</v>
      </c>
      <c r="G31" s="559" t="s">
        <v>156</v>
      </c>
      <c r="H31" s="716" t="s">
        <v>1484</v>
      </c>
      <c r="I31" s="717" t="s">
        <v>1461</v>
      </c>
      <c r="J31" s="750" t="s">
        <v>2646</v>
      </c>
      <c r="K31" s="492" t="s">
        <v>427</v>
      </c>
      <c r="L31" s="723" t="s">
        <v>99</v>
      </c>
      <c r="M31" s="201" t="s">
        <v>96</v>
      </c>
    </row>
    <row r="32" spans="1:13" s="752" customFormat="1" ht="88.5" customHeight="1" x14ac:dyDescent="0.2">
      <c r="A32" s="751"/>
      <c r="B32" s="184" t="s">
        <v>2705</v>
      </c>
      <c r="C32" s="722">
        <v>1</v>
      </c>
      <c r="D32" s="686" t="s">
        <v>157</v>
      </c>
      <c r="E32" s="686" t="s">
        <v>1111</v>
      </c>
      <c r="F32" s="717" t="s">
        <v>2586</v>
      </c>
      <c r="G32" s="561" t="s">
        <v>158</v>
      </c>
      <c r="H32" s="695" t="s">
        <v>1483</v>
      </c>
      <c r="I32" s="686" t="s">
        <v>1541</v>
      </c>
      <c r="J32" s="738" t="s">
        <v>2647</v>
      </c>
      <c r="K32" s="692" t="s">
        <v>428</v>
      </c>
      <c r="L32" s="717" t="s">
        <v>98</v>
      </c>
      <c r="M32" s="203" t="s">
        <v>96</v>
      </c>
    </row>
    <row r="33" spans="1:13" s="752" customFormat="1" ht="58.5" customHeight="1" x14ac:dyDescent="0.2">
      <c r="A33" s="751"/>
      <c r="B33" s="184" t="s">
        <v>2706</v>
      </c>
      <c r="C33" s="753">
        <v>1</v>
      </c>
      <c r="D33" s="762" t="s">
        <v>482</v>
      </c>
      <c r="E33" s="762" t="s">
        <v>1110</v>
      </c>
      <c r="F33" s="673" t="s">
        <v>2490</v>
      </c>
      <c r="G33" s="754" t="s">
        <v>483</v>
      </c>
      <c r="H33" s="755" t="s">
        <v>1482</v>
      </c>
      <c r="I33" s="762" t="s">
        <v>1110</v>
      </c>
      <c r="J33" s="756" t="s">
        <v>2648</v>
      </c>
      <c r="K33" s="757" t="s">
        <v>429</v>
      </c>
      <c r="L33" s="762" t="s">
        <v>484</v>
      </c>
      <c r="M33" s="759" t="s">
        <v>1377</v>
      </c>
    </row>
    <row r="34" spans="1:13" s="727" customFormat="1" ht="65.25" customHeight="1" x14ac:dyDescent="0.2">
      <c r="A34" s="741"/>
      <c r="B34" s="184" t="s">
        <v>2707</v>
      </c>
      <c r="C34" s="715">
        <v>1</v>
      </c>
      <c r="D34" s="686" t="s">
        <v>159</v>
      </c>
      <c r="E34" s="686" t="s">
        <v>93</v>
      </c>
      <c r="F34" s="686" t="s">
        <v>1150</v>
      </c>
      <c r="G34" s="564" t="s">
        <v>160</v>
      </c>
      <c r="H34" s="758" t="s">
        <v>1481</v>
      </c>
      <c r="I34" s="686" t="s">
        <v>93</v>
      </c>
      <c r="J34" s="738" t="s">
        <v>2649</v>
      </c>
      <c r="K34" s="496" t="s">
        <v>430</v>
      </c>
      <c r="L34" s="723" t="s">
        <v>92</v>
      </c>
      <c r="M34" s="759" t="s">
        <v>1377</v>
      </c>
    </row>
    <row r="35" spans="1:13" s="727" customFormat="1" ht="46.5" customHeight="1" x14ac:dyDescent="0.2">
      <c r="A35" s="741"/>
      <c r="B35" s="184" t="s">
        <v>2708</v>
      </c>
      <c r="C35" s="715">
        <v>1</v>
      </c>
      <c r="D35" s="686" t="s">
        <v>161</v>
      </c>
      <c r="E35" s="742" t="s">
        <v>2113</v>
      </c>
      <c r="F35" s="686" t="s">
        <v>2434</v>
      </c>
      <c r="G35" s="564" t="s">
        <v>162</v>
      </c>
      <c r="H35" s="758" t="s">
        <v>1480</v>
      </c>
      <c r="I35" s="717" t="s">
        <v>2113</v>
      </c>
      <c r="J35" s="738" t="s">
        <v>2650</v>
      </c>
      <c r="K35" s="496" t="s">
        <v>431</v>
      </c>
      <c r="L35" s="723" t="s">
        <v>1172</v>
      </c>
      <c r="M35" s="204" t="s">
        <v>96</v>
      </c>
    </row>
    <row r="36" spans="1:13" s="727" customFormat="1" ht="98.25" customHeight="1" x14ac:dyDescent="0.2">
      <c r="A36" s="741"/>
      <c r="B36" s="184" t="s">
        <v>2709</v>
      </c>
      <c r="C36" s="715">
        <v>1</v>
      </c>
      <c r="D36" s="686" t="s">
        <v>163</v>
      </c>
      <c r="E36" s="686" t="s">
        <v>93</v>
      </c>
      <c r="F36" s="686" t="s">
        <v>1151</v>
      </c>
      <c r="G36" s="564" t="s">
        <v>164</v>
      </c>
      <c r="H36" s="758" t="s">
        <v>1479</v>
      </c>
      <c r="I36" s="686" t="s">
        <v>93</v>
      </c>
      <c r="J36" s="738" t="s">
        <v>2651</v>
      </c>
      <c r="K36" s="496" t="s">
        <v>432</v>
      </c>
      <c r="L36" s="723" t="s">
        <v>92</v>
      </c>
      <c r="M36" s="759" t="s">
        <v>1377</v>
      </c>
    </row>
    <row r="37" spans="1:13" s="727" customFormat="1" ht="112.5" customHeight="1" x14ac:dyDescent="0.2">
      <c r="A37" s="741"/>
      <c r="B37" s="184" t="s">
        <v>2710</v>
      </c>
      <c r="C37" s="715">
        <v>1</v>
      </c>
      <c r="D37" s="686" t="s">
        <v>165</v>
      </c>
      <c r="E37" s="742" t="s">
        <v>1345</v>
      </c>
      <c r="F37" s="686" t="s">
        <v>2435</v>
      </c>
      <c r="G37" s="564" t="s">
        <v>166</v>
      </c>
      <c r="H37" s="758" t="s">
        <v>1478</v>
      </c>
      <c r="I37" s="717" t="s">
        <v>1345</v>
      </c>
      <c r="J37" s="738" t="s">
        <v>2652</v>
      </c>
      <c r="K37" s="496" t="s">
        <v>433</v>
      </c>
      <c r="L37" s="693" t="s">
        <v>402</v>
      </c>
      <c r="M37" s="204" t="s">
        <v>96</v>
      </c>
    </row>
    <row r="38" spans="1:13" s="727" customFormat="1" ht="68.25" customHeight="1" x14ac:dyDescent="0.2">
      <c r="A38" s="741"/>
      <c r="B38" s="184" t="s">
        <v>2711</v>
      </c>
      <c r="C38" s="715">
        <v>1</v>
      </c>
      <c r="D38" s="686" t="s">
        <v>167</v>
      </c>
      <c r="E38" s="686" t="s">
        <v>93</v>
      </c>
      <c r="F38" s="686" t="s">
        <v>1150</v>
      </c>
      <c r="G38" s="564" t="s">
        <v>168</v>
      </c>
      <c r="H38" s="758" t="s">
        <v>1477</v>
      </c>
      <c r="I38" s="686" t="s">
        <v>93</v>
      </c>
      <c r="J38" s="738" t="s">
        <v>2649</v>
      </c>
      <c r="K38" s="496" t="s">
        <v>434</v>
      </c>
      <c r="L38" s="723" t="s">
        <v>92</v>
      </c>
      <c r="M38" s="759" t="s">
        <v>1377</v>
      </c>
    </row>
    <row r="39" spans="1:13" s="727" customFormat="1" ht="128.25" customHeight="1" x14ac:dyDescent="0.2">
      <c r="A39" s="741"/>
      <c r="B39" s="184" t="s">
        <v>2712</v>
      </c>
      <c r="C39" s="715">
        <v>1</v>
      </c>
      <c r="D39" s="686" t="s">
        <v>169</v>
      </c>
      <c r="E39" s="686" t="s">
        <v>170</v>
      </c>
      <c r="F39" s="686" t="s">
        <v>2436</v>
      </c>
      <c r="G39" s="564" t="s">
        <v>171</v>
      </c>
      <c r="H39" s="758" t="s">
        <v>1475</v>
      </c>
      <c r="I39" s="686" t="s">
        <v>170</v>
      </c>
      <c r="J39" s="738" t="s">
        <v>2653</v>
      </c>
      <c r="K39" s="496" t="s">
        <v>435</v>
      </c>
      <c r="L39" s="686" t="s">
        <v>170</v>
      </c>
      <c r="M39" s="204" t="s">
        <v>96</v>
      </c>
    </row>
    <row r="40" spans="1:13" s="727" customFormat="1" ht="88.5" customHeight="1" x14ac:dyDescent="0.2">
      <c r="A40" s="721"/>
      <c r="B40" s="184" t="s">
        <v>2713</v>
      </c>
      <c r="C40" s="715">
        <v>1</v>
      </c>
      <c r="D40" s="693" t="s">
        <v>172</v>
      </c>
      <c r="E40" s="206" t="s">
        <v>1207</v>
      </c>
      <c r="F40" s="686" t="s">
        <v>67</v>
      </c>
      <c r="G40" s="559" t="s">
        <v>174</v>
      </c>
      <c r="H40" s="758" t="s">
        <v>1476</v>
      </c>
      <c r="I40" s="206" t="s">
        <v>1465</v>
      </c>
      <c r="J40" s="750" t="s">
        <v>1451</v>
      </c>
      <c r="K40" s="692" t="s">
        <v>436</v>
      </c>
      <c r="L40" s="200" t="s">
        <v>437</v>
      </c>
      <c r="M40" s="201" t="s">
        <v>96</v>
      </c>
    </row>
    <row r="41" spans="1:13" s="727" customFormat="1" ht="72" customHeight="1" x14ac:dyDescent="0.2">
      <c r="A41" s="721"/>
      <c r="B41" s="184" t="s">
        <v>2714</v>
      </c>
      <c r="C41" s="731">
        <v>1</v>
      </c>
      <c r="D41" s="723" t="s">
        <v>175</v>
      </c>
      <c r="E41" s="760" t="s">
        <v>1114</v>
      </c>
      <c r="F41" s="717" t="s">
        <v>1086</v>
      </c>
      <c r="G41" s="732" t="s">
        <v>176</v>
      </c>
      <c r="H41" s="758" t="s">
        <v>2153</v>
      </c>
      <c r="I41" s="760" t="s">
        <v>1464</v>
      </c>
      <c r="J41" s="718" t="s">
        <v>2654</v>
      </c>
      <c r="K41" s="739" t="s">
        <v>438</v>
      </c>
      <c r="L41" s="200" t="s">
        <v>439</v>
      </c>
      <c r="M41" s="759" t="s">
        <v>1377</v>
      </c>
    </row>
    <row r="42" spans="1:13" s="727" customFormat="1" ht="60" customHeight="1" x14ac:dyDescent="0.2">
      <c r="A42" s="721"/>
      <c r="B42" s="184" t="s">
        <v>2715</v>
      </c>
      <c r="C42" s="731">
        <v>1</v>
      </c>
      <c r="D42" s="723" t="s">
        <v>177</v>
      </c>
      <c r="E42" s="760" t="s">
        <v>1114</v>
      </c>
      <c r="F42" s="717" t="s">
        <v>178</v>
      </c>
      <c r="G42" s="732" t="s">
        <v>179</v>
      </c>
      <c r="H42" s="758" t="s">
        <v>2154</v>
      </c>
      <c r="I42" s="760" t="s">
        <v>1464</v>
      </c>
      <c r="J42" s="749" t="s">
        <v>2655</v>
      </c>
      <c r="K42" s="739" t="s">
        <v>440</v>
      </c>
      <c r="L42" s="187" t="s">
        <v>441</v>
      </c>
      <c r="M42" s="201" t="s">
        <v>96</v>
      </c>
    </row>
    <row r="43" spans="1:13" s="705" customFormat="1" ht="26.25" customHeight="1" x14ac:dyDescent="0.2">
      <c r="A43" s="721"/>
      <c r="B43" s="219" t="s">
        <v>52</v>
      </c>
      <c r="C43" s="219" t="s">
        <v>42</v>
      </c>
      <c r="D43" s="192" t="s">
        <v>85</v>
      </c>
      <c r="E43" s="192"/>
      <c r="F43" s="192"/>
      <c r="G43" s="565" t="s">
        <v>1167</v>
      </c>
      <c r="H43" s="569" t="s">
        <v>1750</v>
      </c>
      <c r="I43" s="192"/>
      <c r="J43" s="198"/>
      <c r="K43" s="497"/>
      <c r="L43" s="192"/>
      <c r="M43" s="198"/>
    </row>
    <row r="44" spans="1:13" s="727" customFormat="1" ht="43.5" customHeight="1" x14ac:dyDescent="0.2">
      <c r="A44" s="721"/>
      <c r="B44" s="184" t="s">
        <v>2712</v>
      </c>
      <c r="C44" s="731" t="s">
        <v>42</v>
      </c>
      <c r="D44" s="723" t="s">
        <v>1191</v>
      </c>
      <c r="E44" s="723" t="s">
        <v>38</v>
      </c>
      <c r="F44" s="723" t="s">
        <v>1087</v>
      </c>
      <c r="G44" s="732" t="s">
        <v>1166</v>
      </c>
      <c r="H44" s="716" t="s">
        <v>1473</v>
      </c>
      <c r="I44" s="723" t="s">
        <v>38</v>
      </c>
      <c r="J44" s="750" t="s">
        <v>2656</v>
      </c>
      <c r="K44" s="492" t="s">
        <v>442</v>
      </c>
      <c r="L44" s="187" t="s">
        <v>38</v>
      </c>
      <c r="M44" s="201" t="s">
        <v>96</v>
      </c>
    </row>
    <row r="45" spans="1:13" s="727" customFormat="1" ht="102" customHeight="1" x14ac:dyDescent="0.2">
      <c r="A45" s="721"/>
      <c r="B45" s="184" t="s">
        <v>2713</v>
      </c>
      <c r="C45" s="731" t="s">
        <v>42</v>
      </c>
      <c r="D45" s="723" t="s">
        <v>1192</v>
      </c>
      <c r="E45" s="761" t="s">
        <v>1112</v>
      </c>
      <c r="F45" s="723" t="s">
        <v>1113</v>
      </c>
      <c r="G45" s="732" t="s">
        <v>1099</v>
      </c>
      <c r="H45" s="716" t="s">
        <v>1474</v>
      </c>
      <c r="I45" s="762" t="s">
        <v>1466</v>
      </c>
      <c r="J45" s="718" t="s">
        <v>2657</v>
      </c>
      <c r="K45" s="492" t="s">
        <v>443</v>
      </c>
      <c r="L45" s="686" t="s">
        <v>86</v>
      </c>
      <c r="M45" s="726" t="s">
        <v>1378</v>
      </c>
    </row>
    <row r="46" spans="1:13" s="727" customFormat="1" ht="33" customHeight="1" x14ac:dyDescent="0.2">
      <c r="A46" s="721"/>
      <c r="B46" s="763" t="s">
        <v>56</v>
      </c>
      <c r="C46" s="219">
        <v>1</v>
      </c>
      <c r="D46" s="189" t="s">
        <v>471</v>
      </c>
      <c r="E46" s="189"/>
      <c r="F46" s="189"/>
      <c r="G46" s="562" t="s">
        <v>472</v>
      </c>
      <c r="H46" s="568" t="s">
        <v>1751</v>
      </c>
      <c r="I46" s="189"/>
      <c r="J46" s="195"/>
      <c r="K46" s="493"/>
      <c r="L46" s="189"/>
      <c r="M46" s="195"/>
    </row>
    <row r="47" spans="1:13" s="727" customFormat="1" ht="55.5" customHeight="1" x14ac:dyDescent="0.2">
      <c r="A47" s="721"/>
      <c r="B47" s="184" t="s">
        <v>2716</v>
      </c>
      <c r="C47" s="731">
        <v>1</v>
      </c>
      <c r="D47" s="717" t="s">
        <v>473</v>
      </c>
      <c r="E47" s="717" t="s">
        <v>1119</v>
      </c>
      <c r="F47" s="723" t="s">
        <v>596</v>
      </c>
      <c r="G47" s="732" t="s">
        <v>477</v>
      </c>
      <c r="H47" s="716" t="s">
        <v>1472</v>
      </c>
      <c r="I47" s="717" t="s">
        <v>2155</v>
      </c>
      <c r="J47" s="749" t="s">
        <v>2658</v>
      </c>
      <c r="K47" s="739" t="s">
        <v>444</v>
      </c>
      <c r="L47" s="216" t="s">
        <v>479</v>
      </c>
      <c r="M47" s="726" t="s">
        <v>1377</v>
      </c>
    </row>
    <row r="48" spans="1:13" s="727" customFormat="1" ht="48.75" customHeight="1" x14ac:dyDescent="0.2">
      <c r="A48" s="721"/>
      <c r="B48" s="184" t="s">
        <v>2717</v>
      </c>
      <c r="C48" s="731">
        <v>1</v>
      </c>
      <c r="D48" s="717" t="s">
        <v>1088</v>
      </c>
      <c r="E48" s="745" t="s">
        <v>38</v>
      </c>
      <c r="F48" s="723" t="s">
        <v>1090</v>
      </c>
      <c r="G48" s="732" t="s">
        <v>1100</v>
      </c>
      <c r="H48" s="716" t="s">
        <v>1470</v>
      </c>
      <c r="I48" s="723" t="s">
        <v>152</v>
      </c>
      <c r="J48" s="750" t="s">
        <v>2659</v>
      </c>
      <c r="K48" s="739" t="s">
        <v>1101</v>
      </c>
      <c r="L48" s="216" t="s">
        <v>1102</v>
      </c>
      <c r="M48" s="764" t="s">
        <v>96</v>
      </c>
    </row>
    <row r="49" spans="1:13" s="727" customFormat="1" ht="45.75" customHeight="1" x14ac:dyDescent="0.2">
      <c r="A49" s="721"/>
      <c r="B49" s="184" t="s">
        <v>2718</v>
      </c>
      <c r="C49" s="731">
        <v>1</v>
      </c>
      <c r="D49" s="717" t="s">
        <v>1089</v>
      </c>
      <c r="E49" s="745" t="s">
        <v>38</v>
      </c>
      <c r="F49" s="723" t="s">
        <v>1091</v>
      </c>
      <c r="G49" s="736" t="s">
        <v>1437</v>
      </c>
      <c r="H49" s="716" t="s">
        <v>1471</v>
      </c>
      <c r="I49" s="723" t="s">
        <v>152</v>
      </c>
      <c r="J49" s="750" t="s">
        <v>2660</v>
      </c>
      <c r="K49" s="739" t="s">
        <v>1101</v>
      </c>
      <c r="L49" s="216" t="s">
        <v>1102</v>
      </c>
      <c r="M49" s="746" t="s">
        <v>96</v>
      </c>
    </row>
    <row r="50" spans="1:13" s="727" customFormat="1" ht="30.75" customHeight="1" x14ac:dyDescent="0.2">
      <c r="A50" s="721"/>
      <c r="B50" s="763" t="s">
        <v>57</v>
      </c>
      <c r="C50" s="763">
        <v>1</v>
      </c>
      <c r="D50" s="189" t="s">
        <v>1120</v>
      </c>
      <c r="E50" s="189"/>
      <c r="F50" s="189"/>
      <c r="G50" s="562" t="s">
        <v>1181</v>
      </c>
      <c r="H50" s="568" t="s">
        <v>2156</v>
      </c>
      <c r="I50" s="189"/>
      <c r="J50" s="195"/>
      <c r="K50" s="493"/>
      <c r="L50" s="189"/>
      <c r="M50" s="195"/>
    </row>
    <row r="51" spans="1:13" s="727" customFormat="1" ht="70.5" customHeight="1" x14ac:dyDescent="0.2">
      <c r="A51" s="721"/>
      <c r="B51" s="336" t="s">
        <v>2719</v>
      </c>
      <c r="C51" s="343">
        <v>1</v>
      </c>
      <c r="D51" s="686" t="s">
        <v>1183</v>
      </c>
      <c r="E51" s="717" t="s">
        <v>1121</v>
      </c>
      <c r="F51" s="717" t="s">
        <v>591</v>
      </c>
      <c r="G51" s="736" t="s">
        <v>474</v>
      </c>
      <c r="H51" s="716" t="s">
        <v>2157</v>
      </c>
      <c r="I51" s="717" t="s">
        <v>2158</v>
      </c>
      <c r="J51" s="738" t="s">
        <v>2661</v>
      </c>
      <c r="K51" s="492" t="s">
        <v>480</v>
      </c>
      <c r="L51" s="688" t="s">
        <v>112</v>
      </c>
      <c r="M51" s="726" t="s">
        <v>1378</v>
      </c>
    </row>
    <row r="52" spans="1:13" s="727" customFormat="1" ht="49.5" customHeight="1" x14ac:dyDescent="0.2">
      <c r="A52" s="721"/>
      <c r="B52" s="336" t="s">
        <v>2720</v>
      </c>
      <c r="C52" s="735">
        <v>1</v>
      </c>
      <c r="D52" s="717" t="s">
        <v>1184</v>
      </c>
      <c r="E52" s="717" t="s">
        <v>228</v>
      </c>
      <c r="F52" s="717" t="s">
        <v>1122</v>
      </c>
      <c r="G52" s="736" t="s">
        <v>1438</v>
      </c>
      <c r="H52" s="716" t="s">
        <v>2159</v>
      </c>
      <c r="I52" s="717" t="s">
        <v>2160</v>
      </c>
      <c r="J52" s="738" t="s">
        <v>2662</v>
      </c>
      <c r="K52" s="492" t="s">
        <v>481</v>
      </c>
      <c r="L52" s="688" t="s">
        <v>113</v>
      </c>
      <c r="M52" s="765" t="s">
        <v>96</v>
      </c>
    </row>
    <row r="53" spans="1:13" s="727" customFormat="1" ht="83.25" customHeight="1" x14ac:dyDescent="0.2">
      <c r="A53" s="721"/>
      <c r="B53" s="184" t="s">
        <v>2721</v>
      </c>
      <c r="C53" s="735">
        <v>1</v>
      </c>
      <c r="D53" s="717" t="s">
        <v>1185</v>
      </c>
      <c r="E53" s="742" t="s">
        <v>1123</v>
      </c>
      <c r="F53" s="717" t="s">
        <v>1124</v>
      </c>
      <c r="G53" s="736" t="s">
        <v>475</v>
      </c>
      <c r="H53" s="716" t="s">
        <v>2161</v>
      </c>
      <c r="I53" s="717" t="s">
        <v>1467</v>
      </c>
      <c r="J53" s="738" t="s">
        <v>2663</v>
      </c>
      <c r="K53" s="739" t="s">
        <v>445</v>
      </c>
      <c r="L53" s="717" t="s">
        <v>83</v>
      </c>
      <c r="M53" s="726" t="s">
        <v>1377</v>
      </c>
    </row>
    <row r="54" spans="1:13" s="727" customFormat="1" ht="98.25" customHeight="1" x14ac:dyDescent="0.2">
      <c r="A54" s="721"/>
      <c r="B54" s="184" t="s">
        <v>2722</v>
      </c>
      <c r="C54" s="735">
        <v>1</v>
      </c>
      <c r="D54" s="717" t="s">
        <v>1186</v>
      </c>
      <c r="E54" s="742" t="s">
        <v>506</v>
      </c>
      <c r="F54" s="686" t="s">
        <v>1159</v>
      </c>
      <c r="G54" s="736" t="s">
        <v>476</v>
      </c>
      <c r="H54" s="716" t="s">
        <v>2162</v>
      </c>
      <c r="I54" s="717" t="s">
        <v>1469</v>
      </c>
      <c r="J54" s="738" t="s">
        <v>2664</v>
      </c>
      <c r="K54" s="492" t="s">
        <v>1168</v>
      </c>
      <c r="L54" s="216" t="s">
        <v>1169</v>
      </c>
      <c r="M54" s="201" t="s">
        <v>96</v>
      </c>
    </row>
    <row r="55" spans="1:13" s="727" customFormat="1" ht="45.75" customHeight="1" x14ac:dyDescent="0.2">
      <c r="A55" s="721"/>
      <c r="B55" s="184" t="s">
        <v>2723</v>
      </c>
      <c r="C55" s="735">
        <v>1</v>
      </c>
      <c r="D55" s="717" t="s">
        <v>1187</v>
      </c>
      <c r="E55" s="742" t="s">
        <v>1125</v>
      </c>
      <c r="F55" s="717" t="s">
        <v>1152</v>
      </c>
      <c r="G55" s="736" t="s">
        <v>478</v>
      </c>
      <c r="H55" s="716" t="s">
        <v>2163</v>
      </c>
      <c r="I55" s="717" t="s">
        <v>1468</v>
      </c>
      <c r="J55" s="750" t="s">
        <v>2665</v>
      </c>
      <c r="K55" s="739" t="s">
        <v>444</v>
      </c>
      <c r="L55" s="216" t="s">
        <v>479</v>
      </c>
      <c r="M55" s="193" t="s">
        <v>1377</v>
      </c>
    </row>
    <row r="56" spans="1:13" s="727" customFormat="1" ht="78" customHeight="1" x14ac:dyDescent="0.2">
      <c r="A56" s="721"/>
      <c r="B56" s="184" t="s">
        <v>2724</v>
      </c>
      <c r="C56" s="735">
        <v>1</v>
      </c>
      <c r="D56" s="717" t="s">
        <v>1188</v>
      </c>
      <c r="E56" s="742" t="s">
        <v>505</v>
      </c>
      <c r="F56" s="717" t="s">
        <v>1153</v>
      </c>
      <c r="G56" s="736" t="s">
        <v>1139</v>
      </c>
      <c r="H56" s="716" t="s">
        <v>2164</v>
      </c>
      <c r="I56" s="717" t="s">
        <v>1457</v>
      </c>
      <c r="J56" s="750" t="s">
        <v>2666</v>
      </c>
      <c r="K56" s="739" t="s">
        <v>444</v>
      </c>
      <c r="L56" s="216" t="s">
        <v>1170</v>
      </c>
      <c r="M56" s="193" t="s">
        <v>1377</v>
      </c>
    </row>
    <row r="57" spans="1:13" s="727" customFormat="1" ht="61.5" customHeight="1" x14ac:dyDescent="0.2">
      <c r="A57" s="721"/>
      <c r="B57" s="184" t="s">
        <v>2725</v>
      </c>
      <c r="C57" s="735">
        <v>1</v>
      </c>
      <c r="D57" s="717" t="s">
        <v>1189</v>
      </c>
      <c r="E57" s="742" t="s">
        <v>505</v>
      </c>
      <c r="F57" s="717" t="s">
        <v>1154</v>
      </c>
      <c r="G57" s="736" t="s">
        <v>1140</v>
      </c>
      <c r="H57" s="716" t="s">
        <v>2165</v>
      </c>
      <c r="I57" s="717" t="s">
        <v>1457</v>
      </c>
      <c r="J57" s="750" t="s">
        <v>2667</v>
      </c>
      <c r="K57" s="739" t="s">
        <v>444</v>
      </c>
      <c r="L57" s="216" t="s">
        <v>1171</v>
      </c>
      <c r="M57" s="193" t="s">
        <v>1377</v>
      </c>
    </row>
    <row r="58" spans="1:13" s="767" customFormat="1" ht="28.5" customHeight="1" x14ac:dyDescent="0.2">
      <c r="A58" s="766"/>
      <c r="B58" s="219" t="s">
        <v>58</v>
      </c>
      <c r="C58" s="219">
        <v>1</v>
      </c>
      <c r="D58" s="191" t="s">
        <v>43</v>
      </c>
      <c r="E58" s="191"/>
      <c r="F58" s="191"/>
      <c r="G58" s="566" t="s">
        <v>119</v>
      </c>
      <c r="H58" s="570" t="s">
        <v>1752</v>
      </c>
      <c r="I58" s="191"/>
      <c r="J58" s="197"/>
      <c r="K58" s="498"/>
      <c r="L58" s="191"/>
      <c r="M58" s="197"/>
    </row>
    <row r="59" spans="1:13" s="767" customFormat="1" ht="48" customHeight="1" x14ac:dyDescent="0.2">
      <c r="A59" s="766"/>
      <c r="B59" s="184" t="s">
        <v>2726</v>
      </c>
      <c r="C59" s="731">
        <v>1</v>
      </c>
      <c r="D59" s="686" t="s">
        <v>238</v>
      </c>
      <c r="E59" s="723" t="s">
        <v>100</v>
      </c>
      <c r="F59" s="686" t="s">
        <v>1155</v>
      </c>
      <c r="G59" s="559" t="s">
        <v>237</v>
      </c>
      <c r="H59" s="695" t="s">
        <v>2166</v>
      </c>
      <c r="I59" s="723" t="s">
        <v>1497</v>
      </c>
      <c r="J59" s="750" t="s">
        <v>2668</v>
      </c>
      <c r="K59" s="492" t="s">
        <v>446</v>
      </c>
      <c r="L59" s="723" t="s">
        <v>100</v>
      </c>
      <c r="M59" s="201" t="s">
        <v>96</v>
      </c>
    </row>
    <row r="60" spans="1:13" s="727" customFormat="1" ht="48" customHeight="1" x14ac:dyDescent="0.2">
      <c r="A60" s="721"/>
      <c r="B60" s="184" t="s">
        <v>2727</v>
      </c>
      <c r="C60" s="731">
        <v>1</v>
      </c>
      <c r="D60" s="686" t="s">
        <v>181</v>
      </c>
      <c r="E60" s="742" t="s">
        <v>2113</v>
      </c>
      <c r="F60" s="686" t="s">
        <v>2431</v>
      </c>
      <c r="G60" s="559" t="s">
        <v>182</v>
      </c>
      <c r="H60" s="695" t="s">
        <v>2167</v>
      </c>
      <c r="I60" s="717" t="s">
        <v>2113</v>
      </c>
      <c r="J60" s="738" t="s">
        <v>2650</v>
      </c>
      <c r="K60" s="492" t="s">
        <v>447</v>
      </c>
      <c r="L60" s="723" t="s">
        <v>1173</v>
      </c>
      <c r="M60" s="201" t="s">
        <v>96</v>
      </c>
    </row>
    <row r="61" spans="1:13" ht="69.75" customHeight="1" x14ac:dyDescent="0.2">
      <c r="A61" s="721"/>
      <c r="B61" s="184" t="s">
        <v>2728</v>
      </c>
      <c r="C61" s="731">
        <v>1</v>
      </c>
      <c r="D61" s="686" t="s">
        <v>183</v>
      </c>
      <c r="E61" s="742" t="s">
        <v>1346</v>
      </c>
      <c r="F61" s="686" t="s">
        <v>2432</v>
      </c>
      <c r="G61" s="559" t="s">
        <v>184</v>
      </c>
      <c r="H61" s="695" t="s">
        <v>2168</v>
      </c>
      <c r="I61" s="717" t="s">
        <v>1346</v>
      </c>
      <c r="J61" s="738" t="s">
        <v>2669</v>
      </c>
      <c r="K61" s="492" t="s">
        <v>448</v>
      </c>
      <c r="L61" s="693" t="s">
        <v>401</v>
      </c>
      <c r="M61" s="201" t="s">
        <v>96</v>
      </c>
    </row>
    <row r="62" spans="1:13" s="727" customFormat="1" ht="122.25" customHeight="1" x14ac:dyDescent="0.2">
      <c r="A62" s="721"/>
      <c r="B62" s="184" t="s">
        <v>2729</v>
      </c>
      <c r="C62" s="731">
        <v>1</v>
      </c>
      <c r="D62" s="693" t="s">
        <v>185</v>
      </c>
      <c r="E62" s="214" t="s">
        <v>407</v>
      </c>
      <c r="F62" s="686" t="s">
        <v>2433</v>
      </c>
      <c r="G62" s="559" t="s">
        <v>186</v>
      </c>
      <c r="H62" s="695" t="s">
        <v>2169</v>
      </c>
      <c r="I62" s="214" t="s">
        <v>407</v>
      </c>
      <c r="J62" s="738" t="s">
        <v>2670</v>
      </c>
      <c r="K62" s="492" t="s">
        <v>449</v>
      </c>
      <c r="L62" s="214" t="s">
        <v>407</v>
      </c>
      <c r="M62" s="201" t="s">
        <v>96</v>
      </c>
    </row>
    <row r="63" spans="1:13" s="727" customFormat="1" ht="78.75" customHeight="1" x14ac:dyDescent="0.2">
      <c r="A63" s="721"/>
      <c r="B63" s="184" t="s">
        <v>2730</v>
      </c>
      <c r="C63" s="731">
        <v>1</v>
      </c>
      <c r="D63" s="723" t="s">
        <v>187</v>
      </c>
      <c r="E63" s="768" t="s">
        <v>1207</v>
      </c>
      <c r="F63" s="686" t="s">
        <v>188</v>
      </c>
      <c r="G63" s="559" t="s">
        <v>189</v>
      </c>
      <c r="H63" s="695" t="s">
        <v>1498</v>
      </c>
      <c r="I63" s="206" t="s">
        <v>1504</v>
      </c>
      <c r="J63" s="750" t="s">
        <v>1451</v>
      </c>
      <c r="K63" s="492" t="s">
        <v>450</v>
      </c>
      <c r="L63" s="768" t="s">
        <v>173</v>
      </c>
      <c r="M63" s="201" t="s">
        <v>96</v>
      </c>
    </row>
    <row r="64" spans="1:13" s="727" customFormat="1" ht="63.75" customHeight="1" x14ac:dyDescent="0.2">
      <c r="A64" s="721"/>
      <c r="B64" s="184" t="s">
        <v>2731</v>
      </c>
      <c r="C64" s="769">
        <v>1</v>
      </c>
      <c r="D64" s="762" t="s">
        <v>485</v>
      </c>
      <c r="E64" s="762" t="s">
        <v>1110</v>
      </c>
      <c r="F64" s="673" t="s">
        <v>2490</v>
      </c>
      <c r="G64" s="754" t="s">
        <v>486</v>
      </c>
      <c r="H64" s="696" t="s">
        <v>1499</v>
      </c>
      <c r="I64" s="762" t="s">
        <v>1110</v>
      </c>
      <c r="J64" s="756" t="s">
        <v>2648</v>
      </c>
      <c r="K64" s="757" t="s">
        <v>429</v>
      </c>
      <c r="L64" s="728" t="s">
        <v>484</v>
      </c>
      <c r="M64" s="759" t="s">
        <v>1377</v>
      </c>
    </row>
    <row r="65" spans="1:13" s="727" customFormat="1" ht="67.5" customHeight="1" x14ac:dyDescent="0.2">
      <c r="A65" s="721"/>
      <c r="B65" s="184" t="s">
        <v>2732</v>
      </c>
      <c r="C65" s="735">
        <v>1</v>
      </c>
      <c r="D65" s="717" t="s">
        <v>1126</v>
      </c>
      <c r="E65" s="742" t="s">
        <v>452</v>
      </c>
      <c r="F65" s="717" t="s">
        <v>1127</v>
      </c>
      <c r="G65" s="736" t="s">
        <v>191</v>
      </c>
      <c r="H65" s="695" t="s">
        <v>2170</v>
      </c>
      <c r="I65" s="717" t="s">
        <v>1502</v>
      </c>
      <c r="J65" s="718" t="s">
        <v>2671</v>
      </c>
      <c r="K65" s="492" t="s">
        <v>451</v>
      </c>
      <c r="L65" s="723" t="s">
        <v>452</v>
      </c>
      <c r="M65" s="201" t="s">
        <v>96</v>
      </c>
    </row>
    <row r="66" spans="1:13" s="767" customFormat="1" ht="40.5" customHeight="1" x14ac:dyDescent="0.2">
      <c r="A66" s="766"/>
      <c r="B66" s="184" t="s">
        <v>2733</v>
      </c>
      <c r="C66" s="735">
        <v>1</v>
      </c>
      <c r="D66" s="717" t="s">
        <v>585</v>
      </c>
      <c r="E66" s="770" t="s">
        <v>95</v>
      </c>
      <c r="F66" s="717" t="s">
        <v>1128</v>
      </c>
      <c r="G66" s="736" t="s">
        <v>192</v>
      </c>
      <c r="H66" s="695" t="s">
        <v>1500</v>
      </c>
      <c r="I66" s="771" t="s">
        <v>1501</v>
      </c>
      <c r="J66" s="738" t="s">
        <v>2672</v>
      </c>
      <c r="K66" s="492" t="s">
        <v>453</v>
      </c>
      <c r="L66" s="215" t="s">
        <v>95</v>
      </c>
      <c r="M66" s="201" t="s">
        <v>96</v>
      </c>
    </row>
    <row r="67" spans="1:13" s="767" customFormat="1" ht="39.75" customHeight="1" x14ac:dyDescent="0.2">
      <c r="A67" s="766"/>
      <c r="B67" s="184" t="s">
        <v>2734</v>
      </c>
      <c r="C67" s="735">
        <v>1</v>
      </c>
      <c r="D67" s="717" t="s">
        <v>586</v>
      </c>
      <c r="E67" s="770" t="s">
        <v>95</v>
      </c>
      <c r="F67" s="717" t="s">
        <v>1129</v>
      </c>
      <c r="G67" s="736" t="s">
        <v>239</v>
      </c>
      <c r="H67" s="695" t="s">
        <v>2171</v>
      </c>
      <c r="I67" s="771" t="s">
        <v>1501</v>
      </c>
      <c r="J67" s="772" t="s">
        <v>2673</v>
      </c>
      <c r="K67" s="492" t="s">
        <v>454</v>
      </c>
      <c r="L67" s="215" t="s">
        <v>95</v>
      </c>
      <c r="M67" s="201" t="s">
        <v>96</v>
      </c>
    </row>
    <row r="68" spans="1:13" s="727" customFormat="1" ht="25.5" customHeight="1" x14ac:dyDescent="0.2">
      <c r="A68" s="721"/>
      <c r="B68" s="219" t="s">
        <v>180</v>
      </c>
      <c r="C68" s="219" t="s">
        <v>42</v>
      </c>
      <c r="D68" s="191" t="s">
        <v>55</v>
      </c>
      <c r="E68" s="191"/>
      <c r="F68" s="191"/>
      <c r="G68" s="566" t="s">
        <v>123</v>
      </c>
      <c r="H68" s="570" t="s">
        <v>1753</v>
      </c>
      <c r="I68" s="191"/>
      <c r="J68" s="197"/>
      <c r="K68" s="498"/>
      <c r="L68" s="191"/>
      <c r="M68" s="197"/>
    </row>
    <row r="69" spans="1:13" s="727" customFormat="1" ht="104.25" customHeight="1" x14ac:dyDescent="0.2">
      <c r="A69" s="721"/>
      <c r="B69" s="184" t="s">
        <v>2735</v>
      </c>
      <c r="C69" s="735" t="s">
        <v>42</v>
      </c>
      <c r="D69" s="717" t="s">
        <v>1130</v>
      </c>
      <c r="E69" s="717" t="s">
        <v>505</v>
      </c>
      <c r="F69" s="717" t="s">
        <v>2585</v>
      </c>
      <c r="G69" s="736" t="s">
        <v>1141</v>
      </c>
      <c r="H69" s="716" t="s">
        <v>1508</v>
      </c>
      <c r="I69" s="717" t="s">
        <v>1457</v>
      </c>
      <c r="J69" s="738" t="s">
        <v>2674</v>
      </c>
      <c r="K69" s="492" t="s">
        <v>94</v>
      </c>
      <c r="L69" s="200" t="s">
        <v>1174</v>
      </c>
      <c r="M69" s="201" t="s">
        <v>94</v>
      </c>
    </row>
    <row r="70" spans="1:13" s="727" customFormat="1" ht="78" customHeight="1" x14ac:dyDescent="0.2">
      <c r="A70" s="721"/>
      <c r="B70" s="184" t="s">
        <v>2736</v>
      </c>
      <c r="C70" s="731" t="s">
        <v>42</v>
      </c>
      <c r="D70" s="689" t="s">
        <v>194</v>
      </c>
      <c r="E70" s="773" t="s">
        <v>102</v>
      </c>
      <c r="F70" s="686" t="s">
        <v>195</v>
      </c>
      <c r="G70" s="559" t="s">
        <v>196</v>
      </c>
      <c r="H70" s="716" t="s">
        <v>2172</v>
      </c>
      <c r="I70" s="717" t="s">
        <v>1505</v>
      </c>
      <c r="J70" s="726" t="s">
        <v>2675</v>
      </c>
      <c r="K70" s="492" t="s">
        <v>455</v>
      </c>
      <c r="L70" s="206" t="s">
        <v>102</v>
      </c>
      <c r="M70" s="201" t="s">
        <v>96</v>
      </c>
    </row>
    <row r="71" spans="1:13" s="727" customFormat="1" ht="45.75" customHeight="1" x14ac:dyDescent="0.2">
      <c r="A71" s="721"/>
      <c r="B71" s="184" t="s">
        <v>2737</v>
      </c>
      <c r="C71" s="731" t="s">
        <v>42</v>
      </c>
      <c r="D71" s="689" t="s">
        <v>197</v>
      </c>
      <c r="E71" s="689" t="s">
        <v>38</v>
      </c>
      <c r="F71" s="686" t="s">
        <v>7</v>
      </c>
      <c r="G71" s="559" t="s">
        <v>198</v>
      </c>
      <c r="H71" s="716" t="s">
        <v>1507</v>
      </c>
      <c r="I71" s="723" t="s">
        <v>152</v>
      </c>
      <c r="J71" s="750" t="s">
        <v>1451</v>
      </c>
      <c r="K71" s="492" t="s">
        <v>456</v>
      </c>
      <c r="L71" s="187" t="s">
        <v>38</v>
      </c>
      <c r="M71" s="201" t="s">
        <v>96</v>
      </c>
    </row>
    <row r="72" spans="1:13" s="727" customFormat="1" ht="56.25" customHeight="1" x14ac:dyDescent="0.2">
      <c r="A72" s="774"/>
      <c r="B72" s="184" t="s">
        <v>2738</v>
      </c>
      <c r="C72" s="731" t="s">
        <v>42</v>
      </c>
      <c r="D72" s="689" t="s">
        <v>413</v>
      </c>
      <c r="E72" s="689" t="s">
        <v>38</v>
      </c>
      <c r="F72" s="686" t="s">
        <v>7</v>
      </c>
      <c r="G72" s="775" t="s">
        <v>2318</v>
      </c>
      <c r="H72" s="716" t="s">
        <v>1506</v>
      </c>
      <c r="I72" s="723" t="s">
        <v>152</v>
      </c>
      <c r="J72" s="750" t="s">
        <v>1451</v>
      </c>
      <c r="K72" s="492" t="s">
        <v>457</v>
      </c>
      <c r="L72" s="187" t="s">
        <v>38</v>
      </c>
      <c r="M72" s="201" t="s">
        <v>96</v>
      </c>
    </row>
    <row r="73" spans="1:13" ht="22.5" customHeight="1" x14ac:dyDescent="0.2">
      <c r="B73" s="219" t="s">
        <v>193</v>
      </c>
      <c r="C73" s="219" t="s">
        <v>42</v>
      </c>
      <c r="D73" s="191" t="s">
        <v>49</v>
      </c>
      <c r="E73" s="776"/>
      <c r="F73" s="776"/>
      <c r="G73" s="566" t="s">
        <v>124</v>
      </c>
      <c r="H73" s="570" t="s">
        <v>1754</v>
      </c>
      <c r="I73" s="191"/>
      <c r="J73" s="197"/>
      <c r="K73" s="498"/>
      <c r="L73" s="191"/>
      <c r="M73" s="197"/>
    </row>
    <row r="74" spans="1:13" s="727" customFormat="1" ht="115.5" customHeight="1" x14ac:dyDescent="0.2">
      <c r="A74" s="721"/>
      <c r="B74" s="184" t="s">
        <v>2739</v>
      </c>
      <c r="C74" s="735" t="s">
        <v>42</v>
      </c>
      <c r="D74" s="717" t="s">
        <v>1132</v>
      </c>
      <c r="E74" s="717" t="s">
        <v>505</v>
      </c>
      <c r="F74" s="717" t="s">
        <v>1444</v>
      </c>
      <c r="G74" s="736" t="s">
        <v>1142</v>
      </c>
      <c r="H74" s="716" t="s">
        <v>1512</v>
      </c>
      <c r="I74" s="717" t="s">
        <v>1457</v>
      </c>
      <c r="J74" s="738" t="s">
        <v>2676</v>
      </c>
      <c r="K74" s="492" t="s">
        <v>94</v>
      </c>
      <c r="L74" s="200" t="s">
        <v>1174</v>
      </c>
      <c r="M74" s="201" t="s">
        <v>94</v>
      </c>
    </row>
    <row r="75" spans="1:13" ht="108.75" customHeight="1" x14ac:dyDescent="0.2">
      <c r="B75" s="184" t="s">
        <v>2740</v>
      </c>
      <c r="C75" s="731" t="s">
        <v>42</v>
      </c>
      <c r="D75" s="689" t="s">
        <v>234</v>
      </c>
      <c r="E75" s="691" t="s">
        <v>127</v>
      </c>
      <c r="F75" s="686" t="s">
        <v>7</v>
      </c>
      <c r="G75" s="559" t="s">
        <v>200</v>
      </c>
      <c r="H75" s="716" t="s">
        <v>1511</v>
      </c>
      <c r="I75" s="685" t="s">
        <v>1513</v>
      </c>
      <c r="J75" s="750" t="s">
        <v>1451</v>
      </c>
      <c r="K75" s="492" t="s">
        <v>458</v>
      </c>
      <c r="L75" s="723" t="s">
        <v>104</v>
      </c>
      <c r="M75" s="193" t="s">
        <v>1377</v>
      </c>
    </row>
    <row r="76" spans="1:13" ht="72.75" customHeight="1" x14ac:dyDescent="0.2">
      <c r="B76" s="184" t="s">
        <v>2741</v>
      </c>
      <c r="C76" s="731" t="s">
        <v>42</v>
      </c>
      <c r="D76" s="689" t="s">
        <v>230</v>
      </c>
      <c r="E76" s="773" t="s">
        <v>102</v>
      </c>
      <c r="F76" s="686" t="s">
        <v>201</v>
      </c>
      <c r="G76" s="559" t="s">
        <v>202</v>
      </c>
      <c r="H76" s="716" t="s">
        <v>2173</v>
      </c>
      <c r="I76" s="717" t="s">
        <v>1505</v>
      </c>
      <c r="J76" s="726" t="s">
        <v>2677</v>
      </c>
      <c r="K76" s="492" t="s">
        <v>459</v>
      </c>
      <c r="L76" s="723" t="s">
        <v>103</v>
      </c>
      <c r="M76" s="201" t="s">
        <v>96</v>
      </c>
    </row>
    <row r="77" spans="1:13" ht="38.25" customHeight="1" x14ac:dyDescent="0.2">
      <c r="B77" s="184" t="s">
        <v>2742</v>
      </c>
      <c r="C77" s="731" t="s">
        <v>42</v>
      </c>
      <c r="D77" s="689" t="s">
        <v>231</v>
      </c>
      <c r="E77" s="689" t="s">
        <v>38</v>
      </c>
      <c r="F77" s="686" t="s">
        <v>7</v>
      </c>
      <c r="G77" s="559" t="s">
        <v>203</v>
      </c>
      <c r="H77" s="716" t="s">
        <v>1510</v>
      </c>
      <c r="I77" s="723" t="s">
        <v>152</v>
      </c>
      <c r="J77" s="750" t="s">
        <v>1451</v>
      </c>
      <c r="K77" s="492" t="s">
        <v>460</v>
      </c>
      <c r="L77" s="187" t="s">
        <v>38</v>
      </c>
      <c r="M77" s="201" t="s">
        <v>96</v>
      </c>
    </row>
    <row r="78" spans="1:13" ht="37.5" customHeight="1" x14ac:dyDescent="0.2">
      <c r="B78" s="184" t="s">
        <v>2743</v>
      </c>
      <c r="C78" s="731" t="s">
        <v>42</v>
      </c>
      <c r="D78" s="689" t="s">
        <v>232</v>
      </c>
      <c r="E78" s="689" t="s">
        <v>38</v>
      </c>
      <c r="F78" s="686" t="s">
        <v>7</v>
      </c>
      <c r="G78" s="559" t="s">
        <v>204</v>
      </c>
      <c r="H78" s="716" t="s">
        <v>1509</v>
      </c>
      <c r="I78" s="723" t="s">
        <v>152</v>
      </c>
      <c r="J78" s="750" t="s">
        <v>1451</v>
      </c>
      <c r="K78" s="492" t="s">
        <v>461</v>
      </c>
      <c r="L78" s="187" t="s">
        <v>38</v>
      </c>
      <c r="M78" s="201" t="s">
        <v>96</v>
      </c>
    </row>
    <row r="79" spans="1:13" ht="22.5" customHeight="1" x14ac:dyDescent="0.2">
      <c r="B79" s="219" t="s">
        <v>492</v>
      </c>
      <c r="C79" s="219">
        <v>1</v>
      </c>
      <c r="D79" s="191" t="s">
        <v>205</v>
      </c>
      <c r="E79" s="191"/>
      <c r="F79" s="191"/>
      <c r="G79" s="566" t="s">
        <v>120</v>
      </c>
      <c r="H79" s="570" t="s">
        <v>1755</v>
      </c>
      <c r="I79" s="191"/>
      <c r="J79" s="197"/>
      <c r="K79" s="498"/>
      <c r="L79" s="191"/>
      <c r="M79" s="197"/>
    </row>
    <row r="80" spans="1:13" ht="78.75" x14ac:dyDescent="0.2">
      <c r="B80" s="184" t="s">
        <v>2744</v>
      </c>
      <c r="C80" s="731" t="s">
        <v>42</v>
      </c>
      <c r="D80" s="693" t="s">
        <v>1133</v>
      </c>
      <c r="E80" s="693" t="s">
        <v>38</v>
      </c>
      <c r="F80" s="693" t="s">
        <v>2584</v>
      </c>
      <c r="G80" s="563" t="s">
        <v>206</v>
      </c>
      <c r="H80" s="716" t="s">
        <v>2174</v>
      </c>
      <c r="I80" s="723" t="s">
        <v>152</v>
      </c>
      <c r="J80" s="718" t="s">
        <v>2678</v>
      </c>
      <c r="K80" s="492" t="s">
        <v>1175</v>
      </c>
      <c r="L80" s="187" t="s">
        <v>1176</v>
      </c>
      <c r="M80" s="726" t="s">
        <v>1378</v>
      </c>
    </row>
    <row r="81" spans="2:13" ht="48.75" customHeight="1" x14ac:dyDescent="0.2">
      <c r="B81" s="184" t="s">
        <v>2745</v>
      </c>
      <c r="C81" s="777">
        <v>1</v>
      </c>
      <c r="D81" s="693" t="s">
        <v>207</v>
      </c>
      <c r="E81" s="778" t="s">
        <v>1134</v>
      </c>
      <c r="F81" s="689" t="s">
        <v>554</v>
      </c>
      <c r="G81" s="559" t="s">
        <v>208</v>
      </c>
      <c r="H81" s="716" t="s">
        <v>1521</v>
      </c>
      <c r="I81" s="717" t="s">
        <v>1514</v>
      </c>
      <c r="J81" s="718" t="s">
        <v>2679</v>
      </c>
      <c r="K81" s="492" t="s">
        <v>462</v>
      </c>
      <c r="L81" s="779" t="s">
        <v>114</v>
      </c>
      <c r="M81" s="201" t="s">
        <v>96</v>
      </c>
    </row>
    <row r="82" spans="2:13" ht="39" customHeight="1" x14ac:dyDescent="0.2">
      <c r="B82" s="184" t="s">
        <v>2746</v>
      </c>
      <c r="C82" s="777">
        <v>1</v>
      </c>
      <c r="D82" s="693" t="s">
        <v>209</v>
      </c>
      <c r="E82" s="723" t="s">
        <v>1135</v>
      </c>
      <c r="F82" s="780" t="s">
        <v>7</v>
      </c>
      <c r="G82" s="559" t="s">
        <v>210</v>
      </c>
      <c r="H82" s="716" t="s">
        <v>1522</v>
      </c>
      <c r="I82" s="717" t="s">
        <v>1456</v>
      </c>
      <c r="J82" s="718" t="s">
        <v>1451</v>
      </c>
      <c r="K82" s="492" t="s">
        <v>463</v>
      </c>
      <c r="L82" s="779" t="s">
        <v>111</v>
      </c>
      <c r="M82" s="201" t="s">
        <v>96</v>
      </c>
    </row>
    <row r="83" spans="2:13" ht="37.5" customHeight="1" x14ac:dyDescent="0.2">
      <c r="B83" s="184" t="s">
        <v>2747</v>
      </c>
      <c r="C83" s="777">
        <v>1</v>
      </c>
      <c r="D83" s="693" t="s">
        <v>211</v>
      </c>
      <c r="E83" s="723" t="s">
        <v>1135</v>
      </c>
      <c r="F83" s="780" t="s">
        <v>555</v>
      </c>
      <c r="G83" s="559" t="s">
        <v>212</v>
      </c>
      <c r="H83" s="716" t="s">
        <v>1523</v>
      </c>
      <c r="I83" s="717" t="s">
        <v>1456</v>
      </c>
      <c r="J83" s="718" t="s">
        <v>2680</v>
      </c>
      <c r="K83" s="490" t="s">
        <v>94</v>
      </c>
      <c r="L83" s="187" t="s">
        <v>416</v>
      </c>
      <c r="M83" s="193" t="s">
        <v>94</v>
      </c>
    </row>
    <row r="84" spans="2:13" ht="27" customHeight="1" x14ac:dyDescent="0.2">
      <c r="B84" s="219" t="s">
        <v>199</v>
      </c>
      <c r="C84" s="219" t="s">
        <v>42</v>
      </c>
      <c r="D84" s="191" t="s">
        <v>213</v>
      </c>
      <c r="E84" s="191"/>
      <c r="F84" s="191"/>
      <c r="G84" s="566" t="s">
        <v>121</v>
      </c>
      <c r="H84" s="570" t="s">
        <v>1756</v>
      </c>
      <c r="I84" s="191"/>
      <c r="J84" s="197"/>
      <c r="K84" s="498"/>
      <c r="L84" s="191"/>
      <c r="M84" s="197"/>
    </row>
    <row r="85" spans="2:13" ht="36" customHeight="1" x14ac:dyDescent="0.2">
      <c r="B85" s="184" t="s">
        <v>2748</v>
      </c>
      <c r="C85" s="735" t="s">
        <v>42</v>
      </c>
      <c r="D85" s="717" t="s">
        <v>1093</v>
      </c>
      <c r="E85" s="717" t="s">
        <v>38</v>
      </c>
      <c r="F85" s="717" t="s">
        <v>2583</v>
      </c>
      <c r="G85" s="736" t="s">
        <v>214</v>
      </c>
      <c r="H85" s="716" t="s">
        <v>1524</v>
      </c>
      <c r="I85" s="723" t="s">
        <v>152</v>
      </c>
      <c r="J85" s="718" t="s">
        <v>2681</v>
      </c>
      <c r="K85" s="492" t="s">
        <v>470</v>
      </c>
      <c r="L85" s="187" t="s">
        <v>38</v>
      </c>
      <c r="M85" s="201" t="s">
        <v>96</v>
      </c>
    </row>
    <row r="86" spans="2:13" ht="64.5" customHeight="1" x14ac:dyDescent="0.2">
      <c r="B86" s="184" t="s">
        <v>2749</v>
      </c>
      <c r="C86" s="735" t="s">
        <v>42</v>
      </c>
      <c r="D86" s="717" t="s">
        <v>1136</v>
      </c>
      <c r="E86" s="742" t="s">
        <v>1137</v>
      </c>
      <c r="F86" s="717" t="s">
        <v>1092</v>
      </c>
      <c r="G86" s="736" t="s">
        <v>410</v>
      </c>
      <c r="H86" s="716" t="s">
        <v>1525</v>
      </c>
      <c r="I86" s="717" t="s">
        <v>1515</v>
      </c>
      <c r="J86" s="718" t="s">
        <v>2682</v>
      </c>
      <c r="K86" s="490" t="s">
        <v>94</v>
      </c>
      <c r="L86" s="200" t="s">
        <v>1177</v>
      </c>
      <c r="M86" s="726" t="s">
        <v>94</v>
      </c>
    </row>
    <row r="87" spans="2:13" ht="103.5" customHeight="1" x14ac:dyDescent="0.2">
      <c r="B87" s="184" t="s">
        <v>2750</v>
      </c>
      <c r="C87" s="735" t="s">
        <v>42</v>
      </c>
      <c r="D87" s="693" t="s">
        <v>215</v>
      </c>
      <c r="E87" s="781" t="s">
        <v>1156</v>
      </c>
      <c r="F87" s="686" t="s">
        <v>1094</v>
      </c>
      <c r="G87" s="563" t="s">
        <v>216</v>
      </c>
      <c r="H87" s="782" t="s">
        <v>1526</v>
      </c>
      <c r="I87" s="717" t="s">
        <v>1516</v>
      </c>
      <c r="J87" s="718" t="s">
        <v>2683</v>
      </c>
      <c r="K87" s="739" t="s">
        <v>468</v>
      </c>
      <c r="L87" s="723" t="s">
        <v>101</v>
      </c>
      <c r="M87" s="746" t="s">
        <v>1377</v>
      </c>
    </row>
    <row r="88" spans="2:13" ht="108.75" customHeight="1" x14ac:dyDescent="0.2">
      <c r="B88" s="184" t="s">
        <v>2751</v>
      </c>
      <c r="C88" s="735" t="s">
        <v>42</v>
      </c>
      <c r="D88" s="693" t="s">
        <v>219</v>
      </c>
      <c r="E88" s="693" t="s">
        <v>1157</v>
      </c>
      <c r="F88" s="686" t="s">
        <v>1095</v>
      </c>
      <c r="G88" s="563" t="s">
        <v>220</v>
      </c>
      <c r="H88" s="782" t="s">
        <v>1527</v>
      </c>
      <c r="I88" s="717" t="s">
        <v>1520</v>
      </c>
      <c r="J88" s="718" t="s">
        <v>2684</v>
      </c>
      <c r="K88" s="739" t="s">
        <v>467</v>
      </c>
      <c r="L88" s="723" t="s">
        <v>107</v>
      </c>
      <c r="M88" s="746" t="s">
        <v>1377</v>
      </c>
    </row>
    <row r="89" spans="2:13" ht="135" customHeight="1" x14ac:dyDescent="0.2">
      <c r="B89" s="184" t="s">
        <v>2752</v>
      </c>
      <c r="C89" s="735" t="s">
        <v>42</v>
      </c>
      <c r="D89" s="693" t="s">
        <v>221</v>
      </c>
      <c r="E89" s="693" t="s">
        <v>1158</v>
      </c>
      <c r="F89" s="686" t="s">
        <v>1138</v>
      </c>
      <c r="G89" s="563" t="s">
        <v>125</v>
      </c>
      <c r="H89" s="782" t="s">
        <v>1528</v>
      </c>
      <c r="I89" s="717" t="s">
        <v>1518</v>
      </c>
      <c r="J89" s="718" t="s">
        <v>2685</v>
      </c>
      <c r="K89" s="739" t="s">
        <v>466</v>
      </c>
      <c r="L89" s="723" t="s">
        <v>106</v>
      </c>
      <c r="M89" s="746" t="s">
        <v>1377</v>
      </c>
    </row>
    <row r="90" spans="2:13" ht="96.75" customHeight="1" x14ac:dyDescent="0.2">
      <c r="B90" s="184" t="s">
        <v>2753</v>
      </c>
      <c r="C90" s="735" t="s">
        <v>42</v>
      </c>
      <c r="D90" s="693" t="s">
        <v>217</v>
      </c>
      <c r="E90" s="693" t="s">
        <v>110</v>
      </c>
      <c r="F90" s="693" t="s">
        <v>7</v>
      </c>
      <c r="G90" s="563" t="s">
        <v>218</v>
      </c>
      <c r="H90" s="782" t="s">
        <v>2175</v>
      </c>
      <c r="I90" s="693" t="s">
        <v>1519</v>
      </c>
      <c r="J90" s="718" t="s">
        <v>1451</v>
      </c>
      <c r="K90" s="739" t="s">
        <v>469</v>
      </c>
      <c r="L90" s="723" t="s">
        <v>105</v>
      </c>
      <c r="M90" s="746" t="s">
        <v>1377</v>
      </c>
    </row>
    <row r="91" spans="2:13" ht="39.75" customHeight="1" x14ac:dyDescent="0.2">
      <c r="B91" s="184" t="s">
        <v>2754</v>
      </c>
      <c r="C91" s="735" t="s">
        <v>42</v>
      </c>
      <c r="D91" s="723" t="s">
        <v>224</v>
      </c>
      <c r="E91" s="723" t="s">
        <v>50</v>
      </c>
      <c r="F91" s="717" t="s">
        <v>2582</v>
      </c>
      <c r="G91" s="732" t="s">
        <v>222</v>
      </c>
      <c r="H91" s="782" t="s">
        <v>1529</v>
      </c>
      <c r="I91" s="723" t="s">
        <v>1517</v>
      </c>
      <c r="J91" s="718" t="s">
        <v>2686</v>
      </c>
      <c r="K91" s="490" t="s">
        <v>94</v>
      </c>
      <c r="L91" s="200" t="s">
        <v>464</v>
      </c>
      <c r="M91" s="196" t="s">
        <v>94</v>
      </c>
    </row>
    <row r="92" spans="2:13" ht="53.25" customHeight="1" x14ac:dyDescent="0.2">
      <c r="B92" s="184" t="s">
        <v>2755</v>
      </c>
      <c r="C92" s="735" t="s">
        <v>42</v>
      </c>
      <c r="D92" s="693" t="s">
        <v>225</v>
      </c>
      <c r="E92" s="78" t="s">
        <v>109</v>
      </c>
      <c r="F92" s="686" t="s">
        <v>556</v>
      </c>
      <c r="G92" s="563" t="s">
        <v>226</v>
      </c>
      <c r="H92" s="782" t="s">
        <v>1530</v>
      </c>
      <c r="I92" s="78" t="s">
        <v>2176</v>
      </c>
      <c r="J92" s="749" t="s">
        <v>2687</v>
      </c>
      <c r="K92" s="490" t="s">
        <v>94</v>
      </c>
      <c r="L92" s="187" t="s">
        <v>416</v>
      </c>
      <c r="M92" s="196" t="s">
        <v>94</v>
      </c>
    </row>
    <row r="93" spans="2:13" ht="27" customHeight="1" x14ac:dyDescent="0.2">
      <c r="B93" s="219" t="s">
        <v>1096</v>
      </c>
      <c r="C93" s="219"/>
      <c r="D93" s="191" t="s">
        <v>1097</v>
      </c>
      <c r="E93" s="191"/>
      <c r="F93" s="191"/>
      <c r="G93" s="197" t="s">
        <v>1439</v>
      </c>
      <c r="H93" s="498" t="s">
        <v>1757</v>
      </c>
      <c r="I93" s="191"/>
      <c r="J93" s="783"/>
      <c r="K93" s="498"/>
      <c r="L93" s="191"/>
      <c r="M93" s="197"/>
    </row>
    <row r="94" spans="2:13" ht="75" customHeight="1" x14ac:dyDescent="0.2">
      <c r="B94" s="184" t="s">
        <v>2756</v>
      </c>
      <c r="C94" s="731">
        <v>1</v>
      </c>
      <c r="D94" s="723" t="s">
        <v>1190</v>
      </c>
      <c r="E94" s="723" t="s">
        <v>38</v>
      </c>
      <c r="F94" s="717" t="s">
        <v>1445</v>
      </c>
      <c r="G94" s="732" t="s">
        <v>223</v>
      </c>
      <c r="H94" s="716" t="s">
        <v>1531</v>
      </c>
      <c r="I94" s="723" t="s">
        <v>152</v>
      </c>
      <c r="J94" s="718" t="s">
        <v>2688</v>
      </c>
      <c r="K94" s="494" t="s">
        <v>465</v>
      </c>
      <c r="L94" s="190" t="s">
        <v>38</v>
      </c>
      <c r="M94" s="202" t="s">
        <v>96</v>
      </c>
    </row>
  </sheetData>
  <sheetProtection algorithmName="SHA-512" hashValue="kpWjSCzSN9wAiMQC6GTplLx3XuX4IFmxhc1WDKi85C/LZbwiOnRtQ/6DQaGx/1cWB+p1G96J3P72OzGJqRVz3Q==" saltValue="ecSWgiHvZCWwmjV1XTt4YQ==" spinCount="100000" sheet="1" selectLockedCells="1"/>
  <autoFilter ref="B7:M94" xr:uid="{00000000-0009-0000-0000-000001000000}"/>
  <mergeCells count="12">
    <mergeCell ref="L13:L14"/>
    <mergeCell ref="M13:M14"/>
    <mergeCell ref="C2:E4"/>
    <mergeCell ref="C5:D5"/>
    <mergeCell ref="B13:B14"/>
    <mergeCell ref="C13:C14"/>
    <mergeCell ref="D13:D14"/>
    <mergeCell ref="E13:E14"/>
    <mergeCell ref="G13:G14"/>
    <mergeCell ref="H13:H14"/>
    <mergeCell ref="I13:I14"/>
    <mergeCell ref="K13:K14"/>
  </mergeCells>
  <phoneticPr fontId="207" type="noConversion"/>
  <hyperlinks>
    <hyperlink ref="C5:D5" location="Inhaltsverzeichnis!A1" display="zurück zum Inhaltsverzeichnis" xr:uid="{DBDC3C1A-77FC-4B94-B660-0EF4116BEFFC}"/>
    <hyperlink ref="F14" location="Länderkennung!A1" display="Link zum Tabellenblatt &quot;Länderkennung&quot;" xr:uid="{1AD24028-0547-43C1-802A-157F223B5C45}"/>
    <hyperlink ref="J14" location="Länderkennung!A1" display="Link to the spreadsheet &quot;Country codes&quot;" xr:uid="{5DFC92DC-7908-4C10-9080-2972437817EF}"/>
  </hyperlinks>
  <pageMargins left="0.23622047244094491" right="0.23622047244094491" top="0.35433070866141736" bottom="0.35433070866141736" header="0.11811023622047245" footer="0.11811023622047245"/>
  <pageSetup paperSize="9" orientation="landscape" r:id="rId1"/>
  <ignoredErrors>
    <ignoredError sqref="B8 B9:B10" numberStoredAsText="1"/>
  </ignoredError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8"/>
  <dimension ref="A1:M36"/>
  <sheetViews>
    <sheetView showGridLines="0" showRuler="0" zoomScaleSheetLayoutView="100" workbookViewId="0">
      <pane ySplit="5" topLeftCell="A6" activePane="bottomLeft" state="frozen"/>
      <selection pane="bottomLeft" activeCell="N25" sqref="N25"/>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3101</v>
      </c>
      <c r="C2" s="890"/>
      <c r="D2" s="890"/>
      <c r="E2" s="594"/>
      <c r="F2" s="594"/>
      <c r="G2" s="154"/>
      <c r="H2" s="45"/>
      <c r="I2"/>
    </row>
    <row r="3" spans="1:13" customFormat="1" ht="1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72.75" customHeight="1" x14ac:dyDescent="0.2">
      <c r="B10" s="596" t="s">
        <v>2242</v>
      </c>
      <c r="C10" s="1816" t="s">
        <v>3102</v>
      </c>
      <c r="D10" s="1817"/>
      <c r="E10" s="598" t="s">
        <v>2242</v>
      </c>
      <c r="F10" s="1835" t="s">
        <v>2420</v>
      </c>
      <c r="G10" s="1819"/>
      <c r="H10" s="302"/>
      <c r="I10" s="303"/>
      <c r="J10" s="295"/>
      <c r="K10" s="295"/>
      <c r="L10" s="295"/>
      <c r="M10" s="295"/>
    </row>
    <row r="11" spans="1:13" ht="45" customHeight="1" x14ac:dyDescent="0.2">
      <c r="B11" s="597" t="s">
        <v>1786</v>
      </c>
      <c r="C11" s="1816" t="s">
        <v>3103</v>
      </c>
      <c r="D11" s="1817"/>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1833</v>
      </c>
      <c r="C15" s="1795"/>
      <c r="D15" s="1795"/>
      <c r="E15" s="1795"/>
      <c r="F15" s="1795"/>
      <c r="G15" s="1795"/>
      <c r="H15" s="27"/>
    </row>
    <row r="16" spans="1:13" x14ac:dyDescent="0.2">
      <c r="B16" s="27"/>
      <c r="C16" s="27"/>
      <c r="D16" s="27"/>
      <c r="E16" s="27"/>
      <c r="F16" s="27"/>
      <c r="G16" s="27"/>
      <c r="H16" s="27"/>
    </row>
    <row r="17" spans="2:9" ht="24.95" customHeight="1" x14ac:dyDescent="0.2">
      <c r="B17" s="1897" t="s">
        <v>1775</v>
      </c>
      <c r="C17" s="1897"/>
      <c r="D17" s="1897"/>
      <c r="E17" s="324"/>
      <c r="F17" s="324"/>
      <c r="G17" s="27"/>
      <c r="H17" s="27"/>
    </row>
    <row r="18" spans="2:9" ht="24.95" customHeight="1" x14ac:dyDescent="0.2">
      <c r="B18" s="1872" t="s">
        <v>1817</v>
      </c>
      <c r="C18" s="1873"/>
      <c r="D18" s="1873"/>
      <c r="E18" s="1873"/>
      <c r="F18" s="1873"/>
      <c r="G18" s="1873"/>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11" t="s">
        <v>1788</v>
      </c>
      <c r="C23" s="1812"/>
      <c r="D23" s="1812"/>
    </row>
    <row r="25" spans="2:9" ht="24.95" customHeight="1" x14ac:dyDescent="0.2">
      <c r="B25" s="1809" t="s">
        <v>2390</v>
      </c>
      <c r="C25" s="1809"/>
    </row>
    <row r="26" spans="2:9" ht="24" customHeight="1" x14ac:dyDescent="0.25">
      <c r="B26" s="299" t="s">
        <v>1780</v>
      </c>
      <c r="C26" s="299" t="s">
        <v>1781</v>
      </c>
      <c r="D26" s="1804" t="s">
        <v>1782</v>
      </c>
      <c r="E26" s="1805"/>
      <c r="F26" s="1804" t="s">
        <v>1783</v>
      </c>
      <c r="G26" s="1805"/>
      <c r="H26" s="308"/>
      <c r="I26"/>
    </row>
    <row r="27" spans="2:9" ht="30" customHeight="1" x14ac:dyDescent="0.2">
      <c r="B27" s="1858" t="s">
        <v>1874</v>
      </c>
      <c r="C27" s="1859"/>
      <c r="D27" s="1859"/>
      <c r="E27" s="1859"/>
      <c r="F27" s="1859"/>
      <c r="G27" s="1860"/>
    </row>
    <row r="30" spans="2:9" ht="24.95" customHeight="1" x14ac:dyDescent="0.2">
      <c r="B30" s="1809" t="s">
        <v>2387</v>
      </c>
      <c r="C30" s="1810"/>
    </row>
    <row r="31" spans="2:9" ht="49.5" customHeight="1" x14ac:dyDescent="0.2">
      <c r="B31" s="321" t="s">
        <v>572</v>
      </c>
      <c r="C31" s="321" t="s">
        <v>1876</v>
      </c>
      <c r="D31" s="1904" t="s">
        <v>1108</v>
      </c>
      <c r="E31" s="1904"/>
      <c r="F31" s="1318" t="s">
        <v>1231</v>
      </c>
      <c r="G31" s="1318"/>
    </row>
    <row r="35" spans="2:9" x14ac:dyDescent="0.2">
      <c r="B35" s="300" t="s">
        <v>1784</v>
      </c>
    </row>
    <row r="36" spans="2:9" ht="42" customHeight="1" x14ac:dyDescent="0.25">
      <c r="B36" s="1823"/>
      <c r="C36" s="1824"/>
      <c r="D36" s="1825"/>
      <c r="E36" s="1826"/>
      <c r="F36" s="1826"/>
      <c r="G36" s="1827"/>
      <c r="H36" s="9"/>
      <c r="I36"/>
    </row>
  </sheetData>
  <sheetProtection algorithmName="SHA-512" hashValue="a9kOYWIPtujHDPnZF3EAEZyV4pAXwCnqXM2eUFlTFRoL66Vr6JAUT45NP+N1AkMrmHXE5VA60VZkrKjRVkwvIg==" saltValue="mkR7NJsnFIECq5pEsDD57Q==" spinCount="100000" sheet="1" objects="1" scenarios="1"/>
  <mergeCells count="21">
    <mergeCell ref="B27:G27"/>
    <mergeCell ref="D31:E31"/>
    <mergeCell ref="F31:G31"/>
    <mergeCell ref="B36:C36"/>
    <mergeCell ref="D36:G36"/>
    <mergeCell ref="B30:C30"/>
    <mergeCell ref="B2:D2"/>
    <mergeCell ref="B15:G15"/>
    <mergeCell ref="B17:D17"/>
    <mergeCell ref="D26:E26"/>
    <mergeCell ref="F26:G26"/>
    <mergeCell ref="B18:G18"/>
    <mergeCell ref="B23:D23"/>
    <mergeCell ref="B25:C25"/>
    <mergeCell ref="C10:D10"/>
    <mergeCell ref="F10:G10"/>
    <mergeCell ref="C11:D11"/>
    <mergeCell ref="F11:G11"/>
    <mergeCell ref="B4:C4"/>
    <mergeCell ref="B8:C8"/>
    <mergeCell ref="E8:F8"/>
  </mergeCells>
  <hyperlinks>
    <hyperlink ref="B4"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9"/>
  <dimension ref="A1:N43"/>
  <sheetViews>
    <sheetView showGridLines="0" showRuler="0" zoomScaleSheetLayoutView="100" workbookViewId="0">
      <pane ySplit="5" topLeftCell="A6" activePane="bottomLeft" state="frozen"/>
      <selection pane="bottomLeft" activeCell="F11" sqref="F11:G11"/>
    </sheetView>
  </sheetViews>
  <sheetFormatPr baseColWidth="10" defaultColWidth="9" defaultRowHeight="14.25" x14ac:dyDescent="0.2"/>
  <cols>
    <col min="1" max="1" width="2.85546875" style="31" customWidth="1"/>
    <col min="2" max="2" width="20.285156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5" t="s">
        <v>3104</v>
      </c>
      <c r="C2" s="895"/>
      <c r="D2" s="895"/>
      <c r="E2" s="895"/>
      <c r="F2" s="594"/>
      <c r="G2" s="154"/>
      <c r="H2" s="45"/>
      <c r="I2"/>
    </row>
    <row r="3" spans="1:13" customFormat="1" ht="9.75" customHeight="1" x14ac:dyDescent="0.25"/>
    <row r="4" spans="1:13" s="3" customFormat="1" ht="17.25"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95.25" customHeight="1" x14ac:dyDescent="0.2">
      <c r="B10" s="596" t="s">
        <v>2242</v>
      </c>
      <c r="C10" s="1862" t="s">
        <v>3105</v>
      </c>
      <c r="D10" s="1863"/>
      <c r="E10" s="598" t="s">
        <v>2242</v>
      </c>
      <c r="F10" s="1835" t="s">
        <v>2420</v>
      </c>
      <c r="G10" s="1819"/>
      <c r="H10" s="302"/>
      <c r="I10" s="303"/>
      <c r="J10" s="295"/>
      <c r="K10" s="295"/>
      <c r="L10" s="295"/>
      <c r="M10" s="295"/>
    </row>
    <row r="11" spans="1:13" ht="57" customHeight="1" x14ac:dyDescent="0.2">
      <c r="B11" s="597" t="s">
        <v>1786</v>
      </c>
      <c r="C11" s="1816" t="s">
        <v>3106</v>
      </c>
      <c r="D11" s="1817"/>
      <c r="E11" s="599" t="s">
        <v>1786</v>
      </c>
      <c r="F11" s="1836" t="s">
        <v>2260</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1833</v>
      </c>
      <c r="C15" s="1795"/>
      <c r="D15" s="1795"/>
      <c r="E15" s="1795"/>
      <c r="F15" s="1795"/>
      <c r="G15" s="1795"/>
      <c r="H15" s="27"/>
    </row>
    <row r="16" spans="1:13" ht="24.95" customHeight="1" x14ac:dyDescent="0.2">
      <c r="B16" s="1909" t="s">
        <v>570</v>
      </c>
      <c r="C16" s="1909"/>
      <c r="D16" s="1909"/>
      <c r="E16" s="1909"/>
      <c r="F16" s="1915" t="s">
        <v>2252</v>
      </c>
      <c r="G16" s="1829"/>
      <c r="H16" s="27"/>
    </row>
    <row r="17" spans="2:14" ht="24.95" customHeight="1" x14ac:dyDescent="0.2">
      <c r="B17" s="1794" t="s">
        <v>1639</v>
      </c>
      <c r="C17" s="1795"/>
      <c r="D17" s="1795"/>
      <c r="E17" s="595" t="s">
        <v>1775</v>
      </c>
      <c r="F17" s="312"/>
      <c r="G17" s="312"/>
      <c r="H17" s="27"/>
    </row>
    <row r="18" spans="2:14" x14ac:dyDescent="0.2">
      <c r="B18" s="27"/>
      <c r="C18" s="27"/>
      <c r="D18" s="27"/>
      <c r="E18" s="27"/>
      <c r="F18" s="27"/>
      <c r="G18" s="27"/>
      <c r="H18" s="27"/>
    </row>
    <row r="19" spans="2:14" ht="24.95" customHeight="1" x14ac:dyDescent="0.2">
      <c r="B19" s="1871" t="s">
        <v>2472</v>
      </c>
      <c r="C19" s="1871"/>
      <c r="D19" s="324"/>
      <c r="E19" s="324"/>
      <c r="F19" s="324"/>
      <c r="G19" s="27"/>
      <c r="H19" s="27"/>
    </row>
    <row r="20" spans="2:14" ht="24.95" customHeight="1" x14ac:dyDescent="0.2">
      <c r="B20" s="1872" t="s">
        <v>1819</v>
      </c>
      <c r="C20" s="1873"/>
      <c r="D20" s="1873"/>
      <c r="E20" s="309"/>
      <c r="F20" s="27"/>
      <c r="G20" s="27"/>
      <c r="H20" s="27"/>
    </row>
    <row r="21" spans="2:14" x14ac:dyDescent="0.2">
      <c r="B21" s="27"/>
      <c r="C21" s="27"/>
      <c r="D21" s="27"/>
      <c r="E21" s="27"/>
      <c r="F21" s="27"/>
      <c r="G21" s="27"/>
      <c r="H21" s="27"/>
    </row>
    <row r="22" spans="2:14" x14ac:dyDescent="0.2">
      <c r="B22" s="27"/>
      <c r="C22" s="27"/>
      <c r="D22" s="27"/>
      <c r="E22" s="27"/>
      <c r="F22" s="27"/>
      <c r="G22" s="27"/>
      <c r="H22" s="27"/>
    </row>
    <row r="25" spans="2:14" ht="35.1" customHeight="1" x14ac:dyDescent="0.25">
      <c r="B25" s="1811" t="s">
        <v>1788</v>
      </c>
      <c r="C25" s="1812"/>
      <c r="D25" s="1812"/>
    </row>
    <row r="27" spans="2:14" ht="24.95" customHeight="1" x14ac:dyDescent="0.2">
      <c r="B27" s="1809" t="s">
        <v>2388</v>
      </c>
      <c r="C27" s="1809"/>
    </row>
    <row r="28" spans="2:14" ht="24" customHeight="1" x14ac:dyDescent="0.25">
      <c r="B28" s="299" t="s">
        <v>1780</v>
      </c>
      <c r="C28" s="299" t="s">
        <v>1781</v>
      </c>
      <c r="D28" s="1804" t="s">
        <v>1782</v>
      </c>
      <c r="E28" s="1805"/>
      <c r="F28" s="1804" t="s">
        <v>1783</v>
      </c>
      <c r="G28" s="1805"/>
      <c r="H28" s="308"/>
      <c r="I28"/>
    </row>
    <row r="29" spans="2:14" ht="30" customHeight="1" x14ac:dyDescent="0.2">
      <c r="B29" s="1919" t="s">
        <v>2470</v>
      </c>
      <c r="C29" s="1920"/>
      <c r="D29" s="1920"/>
      <c r="E29" s="1920"/>
      <c r="F29" s="1920"/>
      <c r="G29" s="1921"/>
    </row>
    <row r="30" spans="2:14" ht="43.5" customHeight="1" x14ac:dyDescent="0.25">
      <c r="B30" s="803" t="s">
        <v>473</v>
      </c>
      <c r="C30" s="803" t="s">
        <v>2446</v>
      </c>
      <c r="D30" s="1917" t="s">
        <v>1108</v>
      </c>
      <c r="E30" s="1917"/>
      <c r="F30" s="1467" t="s">
        <v>494</v>
      </c>
      <c r="G30" s="1467"/>
      <c r="J30"/>
      <c r="K30"/>
      <c r="L30"/>
      <c r="M30"/>
      <c r="N30"/>
    </row>
    <row r="31" spans="2:14" ht="63" customHeight="1" x14ac:dyDescent="0.25">
      <c r="B31" s="804" t="s">
        <v>161</v>
      </c>
      <c r="C31" s="803" t="s">
        <v>570</v>
      </c>
      <c r="D31" s="1917" t="s">
        <v>2113</v>
      </c>
      <c r="E31" s="1917"/>
      <c r="F31" s="1467" t="s">
        <v>581</v>
      </c>
      <c r="G31" s="1467"/>
      <c r="J31"/>
      <c r="K31"/>
      <c r="L31"/>
      <c r="M31"/>
      <c r="N31"/>
    </row>
    <row r="32" spans="2:14" ht="30" customHeight="1" x14ac:dyDescent="0.25">
      <c r="B32" s="1919" t="s">
        <v>2471</v>
      </c>
      <c r="C32" s="1920"/>
      <c r="D32" s="1920"/>
      <c r="E32" s="1920"/>
      <c r="F32" s="1920"/>
      <c r="G32" s="1921"/>
      <c r="J32"/>
      <c r="K32"/>
      <c r="L32"/>
      <c r="M32"/>
      <c r="N32"/>
    </row>
    <row r="33" spans="2:14" ht="43.5" customHeight="1" x14ac:dyDescent="0.25">
      <c r="B33" s="803" t="s">
        <v>473</v>
      </c>
      <c r="C33" s="803" t="s">
        <v>2446</v>
      </c>
      <c r="D33" s="1917" t="s">
        <v>1108</v>
      </c>
      <c r="E33" s="1917"/>
      <c r="F33" s="1467" t="s">
        <v>494</v>
      </c>
      <c r="G33" s="1467"/>
      <c r="J33"/>
      <c r="K33"/>
      <c r="L33"/>
      <c r="M33"/>
      <c r="N33"/>
    </row>
    <row r="34" spans="2:14" ht="63" customHeight="1" x14ac:dyDescent="0.2">
      <c r="B34" s="803" t="s">
        <v>344</v>
      </c>
      <c r="C34" s="803" t="s">
        <v>570</v>
      </c>
      <c r="D34" s="1917" t="s">
        <v>2113</v>
      </c>
      <c r="E34" s="1917"/>
      <c r="F34" s="1467" t="s">
        <v>581</v>
      </c>
      <c r="G34" s="1467"/>
    </row>
    <row r="37" spans="2:14" ht="24.95" customHeight="1" x14ac:dyDescent="0.2">
      <c r="B37" s="1809" t="s">
        <v>2247</v>
      </c>
      <c r="C37" s="1810"/>
    </row>
    <row r="38" spans="2:14" ht="36.75" customHeight="1" x14ac:dyDescent="0.2">
      <c r="B38" s="322" t="s">
        <v>1189</v>
      </c>
      <c r="C38" s="321" t="s">
        <v>1877</v>
      </c>
      <c r="D38" s="1904" t="s">
        <v>1711</v>
      </c>
      <c r="E38" s="1904"/>
      <c r="F38" s="1318" t="s">
        <v>15</v>
      </c>
      <c r="G38" s="1318"/>
    </row>
    <row r="39" spans="2:14" ht="16.5" customHeight="1" x14ac:dyDescent="0.2">
      <c r="B39" s="1918" t="s">
        <v>2111</v>
      </c>
      <c r="C39" s="1918"/>
      <c r="D39" s="1918"/>
      <c r="E39" s="1918"/>
      <c r="F39" s="1918"/>
      <c r="G39" s="1918"/>
    </row>
    <row r="40" spans="2:14" ht="48.75" customHeight="1" x14ac:dyDescent="0.2">
      <c r="B40" s="71" t="s">
        <v>1188</v>
      </c>
      <c r="C40" s="466" t="s">
        <v>2430</v>
      </c>
      <c r="D40" s="1914" t="s">
        <v>2393</v>
      </c>
      <c r="E40" s="1914"/>
      <c r="F40" s="943" t="s">
        <v>15</v>
      </c>
      <c r="G40" s="943"/>
    </row>
    <row r="42" spans="2:14" x14ac:dyDescent="0.2">
      <c r="B42" s="300" t="s">
        <v>1784</v>
      </c>
    </row>
    <row r="43" spans="2:14" ht="42" customHeight="1" x14ac:dyDescent="0.25">
      <c r="B43" s="1087" t="s">
        <v>2414</v>
      </c>
      <c r="C43" s="1916"/>
      <c r="D43" s="1555" t="s">
        <v>2415</v>
      </c>
      <c r="E43" s="1556"/>
      <c r="F43" s="1556"/>
      <c r="G43" s="1838"/>
      <c r="H43" s="9"/>
      <c r="I43"/>
    </row>
  </sheetData>
  <sheetProtection algorithmName="SHA-512" hashValue="D+N1UUBP56cxTiYtARoVhpYOgGV01Ou7aHx0HXfNWxfGPpKCAOdiBNZlauVvjU2FHOl0pLmC+SUoCXtRWxGmDg==" saltValue="5/ArT3n6I9+YYpepc1u79g==" spinCount="100000" sheet="1" objects="1" scenarios="1"/>
  <mergeCells count="36">
    <mergeCell ref="B29:G29"/>
    <mergeCell ref="D31:E31"/>
    <mergeCell ref="F31:G31"/>
    <mergeCell ref="D38:E38"/>
    <mergeCell ref="F38:G38"/>
    <mergeCell ref="B43:C43"/>
    <mergeCell ref="D43:G43"/>
    <mergeCell ref="D30:E30"/>
    <mergeCell ref="F30:G30"/>
    <mergeCell ref="B37:C37"/>
    <mergeCell ref="D40:E40"/>
    <mergeCell ref="F40:G40"/>
    <mergeCell ref="B39:G39"/>
    <mergeCell ref="B32:G32"/>
    <mergeCell ref="D33:E33"/>
    <mergeCell ref="F33:G33"/>
    <mergeCell ref="D34:E34"/>
    <mergeCell ref="F34:G34"/>
    <mergeCell ref="D28:E28"/>
    <mergeCell ref="F28:G28"/>
    <mergeCell ref="B17:D17"/>
    <mergeCell ref="B20:D20"/>
    <mergeCell ref="B19:C19"/>
    <mergeCell ref="B25:D25"/>
    <mergeCell ref="B27:C27"/>
    <mergeCell ref="B8:C8"/>
    <mergeCell ref="E8:F8"/>
    <mergeCell ref="B2:E2"/>
    <mergeCell ref="B15:G15"/>
    <mergeCell ref="B16:E16"/>
    <mergeCell ref="F16:G16"/>
    <mergeCell ref="C10:D10"/>
    <mergeCell ref="F10:G10"/>
    <mergeCell ref="C11:D11"/>
    <mergeCell ref="F11:G11"/>
    <mergeCell ref="B4:C4"/>
  </mergeCells>
  <hyperlinks>
    <hyperlink ref="B4"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0"/>
  <dimension ref="A1:M46"/>
  <sheetViews>
    <sheetView showGridLines="0" showRuler="0" zoomScaleSheetLayoutView="100" workbookViewId="0">
      <pane ySplit="5" topLeftCell="A6" activePane="bottomLeft" state="frozen"/>
      <selection pane="bottomLeft" activeCell="N11" sqref="N11"/>
    </sheetView>
  </sheetViews>
  <sheetFormatPr baseColWidth="10" defaultColWidth="9" defaultRowHeight="14.25" x14ac:dyDescent="0.2"/>
  <cols>
    <col min="1" max="1" width="2.85546875" style="31" customWidth="1"/>
    <col min="2" max="2" width="16.4257812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1861" t="s">
        <v>3107</v>
      </c>
      <c r="C2" s="1861"/>
      <c r="D2" s="1861"/>
      <c r="E2" s="1861"/>
      <c r="F2" s="1861"/>
      <c r="G2" s="154"/>
      <c r="H2" s="45"/>
      <c r="I2"/>
    </row>
    <row r="3" spans="1:13" customFormat="1" ht="13.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78" customHeight="1" x14ac:dyDescent="0.2">
      <c r="B10" s="596" t="s">
        <v>2242</v>
      </c>
      <c r="C10" s="1816" t="s">
        <v>3109</v>
      </c>
      <c r="D10" s="1817"/>
      <c r="E10" s="598" t="s">
        <v>2242</v>
      </c>
      <c r="F10" s="1835" t="s">
        <v>2420</v>
      </c>
      <c r="G10" s="1819"/>
      <c r="H10" s="302"/>
      <c r="I10" s="303"/>
      <c r="J10" s="295"/>
      <c r="K10" s="295"/>
      <c r="L10" s="295"/>
      <c r="M10" s="295"/>
    </row>
    <row r="11" spans="1:13" ht="67.5" customHeight="1" x14ac:dyDescent="0.2">
      <c r="B11" s="597" t="s">
        <v>1786</v>
      </c>
      <c r="C11" s="1883" t="s">
        <v>3108</v>
      </c>
      <c r="D11" s="1884"/>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1833</v>
      </c>
      <c r="C15" s="1795"/>
      <c r="D15" s="1795"/>
      <c r="E15" s="1795"/>
      <c r="F15" s="1795"/>
      <c r="G15" s="1795"/>
      <c r="H15" s="27"/>
    </row>
    <row r="16" spans="1:13" ht="24.95" customHeight="1" x14ac:dyDescent="0.2">
      <c r="B16" s="1813" t="s">
        <v>2252</v>
      </c>
      <c r="C16" s="1814"/>
      <c r="D16" s="1814"/>
      <c r="E16" s="1814"/>
      <c r="F16" s="1815"/>
      <c r="G16" s="385" t="s">
        <v>570</v>
      </c>
      <c r="H16" s="27"/>
    </row>
    <row r="17" spans="2:9" ht="30" customHeight="1" x14ac:dyDescent="0.2">
      <c r="B17" s="1864" t="s">
        <v>2793</v>
      </c>
      <c r="C17" s="1924"/>
      <c r="D17" s="1924"/>
      <c r="E17" s="1924"/>
      <c r="F17" s="603" t="s">
        <v>2794</v>
      </c>
      <c r="G17" s="27"/>
      <c r="H17" s="27"/>
    </row>
    <row r="18" spans="2:9" ht="24.95" customHeight="1" x14ac:dyDescent="0.25">
      <c r="B18" s="1874" t="s">
        <v>35</v>
      </c>
      <c r="C18" s="1874"/>
      <c r="D18" s="1874"/>
      <c r="E18" s="836" t="s">
        <v>24</v>
      </c>
      <c r="F18"/>
      <c r="G18" s="27"/>
      <c r="H18" s="27"/>
    </row>
    <row r="19" spans="2:9" x14ac:dyDescent="0.2">
      <c r="B19" s="27"/>
      <c r="C19" s="27"/>
      <c r="D19" s="27"/>
      <c r="E19" s="27"/>
      <c r="F19" s="27"/>
      <c r="G19" s="27"/>
      <c r="H19" s="27"/>
    </row>
    <row r="20" spans="2:9" ht="24.95" customHeight="1" x14ac:dyDescent="0.25">
      <c r="B20" s="1871" t="s">
        <v>1839</v>
      </c>
      <c r="C20" s="1871"/>
      <c r="D20"/>
      <c r="E20"/>
      <c r="F20" s="324"/>
      <c r="G20" s="27"/>
      <c r="H20" s="27"/>
    </row>
    <row r="21" spans="2:9" ht="24.95" customHeight="1" x14ac:dyDescent="0.25">
      <c r="B21" s="1872" t="s">
        <v>1818</v>
      </c>
      <c r="C21" s="1872"/>
      <c r="D21" s="1872"/>
      <c r="E21"/>
      <c r="F21"/>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11" t="s">
        <v>1788</v>
      </c>
      <c r="C26" s="1812"/>
      <c r="D26" s="1812"/>
    </row>
    <row r="28" spans="2:9" ht="24.95" customHeight="1" x14ac:dyDescent="0.2">
      <c r="B28" s="1809" t="s">
        <v>1806</v>
      </c>
      <c r="C28" s="1809"/>
    </row>
    <row r="29" spans="2:9" ht="24" customHeight="1" x14ac:dyDescent="0.25">
      <c r="B29" s="299" t="s">
        <v>1780</v>
      </c>
      <c r="C29" s="299" t="s">
        <v>1781</v>
      </c>
      <c r="D29" s="1804" t="s">
        <v>1782</v>
      </c>
      <c r="E29" s="1805"/>
      <c r="F29" s="1804" t="s">
        <v>1783</v>
      </c>
      <c r="G29" s="1805"/>
      <c r="H29" s="308"/>
      <c r="I29"/>
    </row>
    <row r="30" spans="2:9" ht="30" customHeight="1" x14ac:dyDescent="0.2">
      <c r="B30" s="1858" t="s">
        <v>2131</v>
      </c>
      <c r="C30" s="1859"/>
      <c r="D30" s="1859"/>
      <c r="E30" s="1859"/>
      <c r="F30" s="1859"/>
      <c r="G30" s="1860"/>
    </row>
    <row r="31" spans="2:9" ht="63" customHeight="1" x14ac:dyDescent="0.2">
      <c r="B31" s="442" t="s">
        <v>580</v>
      </c>
      <c r="C31" s="649" t="s">
        <v>2261</v>
      </c>
      <c r="D31" s="1914" t="s">
        <v>2329</v>
      </c>
      <c r="E31" s="1914"/>
      <c r="F31" s="943" t="s">
        <v>2330</v>
      </c>
      <c r="G31" s="943"/>
    </row>
    <row r="32" spans="2:9" ht="45.75" customHeight="1" x14ac:dyDescent="0.2">
      <c r="B32" s="830" t="s">
        <v>2796</v>
      </c>
      <c r="C32" s="1922" t="s">
        <v>2814</v>
      </c>
      <c r="D32" s="1312" t="s">
        <v>1263</v>
      </c>
      <c r="E32" s="1311"/>
      <c r="F32" s="1312" t="s">
        <v>2795</v>
      </c>
      <c r="G32" s="1311"/>
    </row>
    <row r="33" spans="2:9" ht="58.5" customHeight="1" x14ac:dyDescent="0.2">
      <c r="B33" s="830" t="s">
        <v>2764</v>
      </c>
      <c r="C33" s="1923"/>
      <c r="D33" s="1312" t="s">
        <v>1263</v>
      </c>
      <c r="E33" s="1311"/>
      <c r="F33" s="1312" t="s">
        <v>2795</v>
      </c>
      <c r="G33" s="1311"/>
    </row>
    <row r="34" spans="2:9" ht="30" customHeight="1" x14ac:dyDescent="0.2">
      <c r="B34" s="1928" t="s">
        <v>2132</v>
      </c>
      <c r="C34" s="1929"/>
      <c r="D34" s="1929"/>
      <c r="E34" s="1929"/>
      <c r="F34" s="1929"/>
      <c r="G34" s="1930"/>
    </row>
    <row r="35" spans="2:9" ht="63" customHeight="1" x14ac:dyDescent="0.2">
      <c r="B35" s="71" t="s">
        <v>161</v>
      </c>
      <c r="C35" s="321" t="s">
        <v>2261</v>
      </c>
      <c r="D35" s="1914" t="s">
        <v>2329</v>
      </c>
      <c r="E35" s="1914"/>
      <c r="F35" s="943" t="s">
        <v>2330</v>
      </c>
      <c r="G35" s="943"/>
    </row>
    <row r="36" spans="2:9" ht="45.75" customHeight="1" x14ac:dyDescent="0.2">
      <c r="B36" s="830" t="s">
        <v>2796</v>
      </c>
      <c r="C36" s="1922" t="s">
        <v>2814</v>
      </c>
      <c r="D36" s="1312" t="s">
        <v>1263</v>
      </c>
      <c r="E36" s="1311"/>
      <c r="F36" s="1312" t="s">
        <v>2795</v>
      </c>
      <c r="G36" s="1311"/>
    </row>
    <row r="37" spans="2:9" ht="58.5" customHeight="1" x14ac:dyDescent="0.2">
      <c r="B37" s="830" t="s">
        <v>2764</v>
      </c>
      <c r="C37" s="1923"/>
      <c r="D37" s="1312" t="s">
        <v>1263</v>
      </c>
      <c r="E37" s="1311"/>
      <c r="F37" s="1312" t="s">
        <v>2795</v>
      </c>
      <c r="G37" s="1311"/>
    </row>
    <row r="40" spans="2:9" ht="24.95" customHeight="1" x14ac:dyDescent="0.2">
      <c r="B40" s="1809" t="s">
        <v>2248</v>
      </c>
      <c r="C40" s="1810"/>
    </row>
    <row r="41" spans="2:9" ht="58.5" customHeight="1" x14ac:dyDescent="0.2">
      <c r="B41" s="322" t="s">
        <v>1188</v>
      </c>
      <c r="C41" s="442" t="s">
        <v>2262</v>
      </c>
      <c r="D41" s="1003" t="s">
        <v>1711</v>
      </c>
      <c r="E41" s="1005"/>
      <c r="F41" s="1003" t="s">
        <v>584</v>
      </c>
      <c r="G41" s="1005"/>
    </row>
    <row r="42" spans="2:9" ht="22.5" customHeight="1" x14ac:dyDescent="0.2">
      <c r="B42" s="1925" t="s">
        <v>1587</v>
      </c>
      <c r="C42" s="1926"/>
      <c r="D42" s="1926"/>
      <c r="E42" s="1926"/>
      <c r="F42" s="1926"/>
      <c r="G42" s="1927"/>
    </row>
    <row r="43" spans="2:9" ht="40.5" customHeight="1" x14ac:dyDescent="0.2">
      <c r="B43" s="322" t="s">
        <v>1189</v>
      </c>
      <c r="C43" s="442" t="s">
        <v>2262</v>
      </c>
      <c r="D43" s="1003" t="s">
        <v>1711</v>
      </c>
      <c r="E43" s="1005"/>
      <c r="F43" s="1003" t="s">
        <v>584</v>
      </c>
      <c r="G43" s="1005"/>
    </row>
    <row r="45" spans="2:9" x14ac:dyDescent="0.2">
      <c r="B45" s="300" t="s">
        <v>1784</v>
      </c>
    </row>
    <row r="46" spans="2:9" ht="42" customHeight="1" x14ac:dyDescent="0.25">
      <c r="B46" s="1087" t="s">
        <v>2416</v>
      </c>
      <c r="C46" s="1916"/>
      <c r="D46" s="1555" t="s">
        <v>2417</v>
      </c>
      <c r="E46" s="1556"/>
      <c r="F46" s="1556"/>
      <c r="G46" s="1838"/>
      <c r="H46" s="9"/>
      <c r="I46"/>
    </row>
  </sheetData>
  <sheetProtection algorithmName="SHA-512" hashValue="Bwi4xSeyo9L0AjYIZ8oh+o6IcZhNoyQMQ0U17OthVR4ZibuZiezvd/zezQoYP3zjuU549nt5D2IlAuX077H0eg==" saltValue="GwO9BmKFnnqC+7d74rEZVg==" spinCount="100000" sheet="1" objects="1" scenarios="1"/>
  <mergeCells count="42">
    <mergeCell ref="B2:F2"/>
    <mergeCell ref="B40:C40"/>
    <mergeCell ref="B30:G30"/>
    <mergeCell ref="B34:G34"/>
    <mergeCell ref="D35:E35"/>
    <mergeCell ref="F35:G35"/>
    <mergeCell ref="F36:G36"/>
    <mergeCell ref="F37:G37"/>
    <mergeCell ref="F32:G32"/>
    <mergeCell ref="F33:G33"/>
    <mergeCell ref="D31:E31"/>
    <mergeCell ref="F31:G31"/>
    <mergeCell ref="B26:D26"/>
    <mergeCell ref="B28:C28"/>
    <mergeCell ref="B8:C8"/>
    <mergeCell ref="E8:F8"/>
    <mergeCell ref="B46:C46"/>
    <mergeCell ref="D46:G46"/>
    <mergeCell ref="D41:E41"/>
    <mergeCell ref="F41:G41"/>
    <mergeCell ref="D43:E43"/>
    <mergeCell ref="F43:G43"/>
    <mergeCell ref="B42:G42"/>
    <mergeCell ref="D29:E29"/>
    <mergeCell ref="F29:G29"/>
    <mergeCell ref="C10:D10"/>
    <mergeCell ref="F10:G10"/>
    <mergeCell ref="B21:D21"/>
    <mergeCell ref="B20:C20"/>
    <mergeCell ref="B4:C4"/>
    <mergeCell ref="C11:D11"/>
    <mergeCell ref="F11:G11"/>
    <mergeCell ref="B17:E17"/>
    <mergeCell ref="B18:D18"/>
    <mergeCell ref="B15:G15"/>
    <mergeCell ref="B16:F16"/>
    <mergeCell ref="C36:C37"/>
    <mergeCell ref="D36:E36"/>
    <mergeCell ref="D37:E37"/>
    <mergeCell ref="C32:C33"/>
    <mergeCell ref="D32:E32"/>
    <mergeCell ref="D33:E33"/>
  </mergeCells>
  <hyperlinks>
    <hyperlink ref="B4"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1"/>
  <dimension ref="A1:M50"/>
  <sheetViews>
    <sheetView showGridLines="0" showRuler="0" zoomScaleSheetLayoutView="100" workbookViewId="0">
      <pane ySplit="5" topLeftCell="A6" activePane="bottomLeft" state="frozen"/>
      <selection pane="bottomLeft" activeCell="M8" sqref="M8"/>
    </sheetView>
  </sheetViews>
  <sheetFormatPr baseColWidth="10" defaultColWidth="9" defaultRowHeight="14.25" x14ac:dyDescent="0.2"/>
  <cols>
    <col min="1" max="1" width="2.85546875" style="31" customWidth="1"/>
    <col min="2" max="2" width="18.7109375" style="31" customWidth="1"/>
    <col min="3" max="3" width="24.42578125" style="31" customWidth="1"/>
    <col min="4" max="4" width="18.42578125" style="31" customWidth="1"/>
    <col min="5" max="5" width="21.710937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5" t="s">
        <v>3157</v>
      </c>
      <c r="C2" s="895"/>
      <c r="D2" s="895"/>
      <c r="E2" s="895"/>
      <c r="F2" s="594"/>
      <c r="G2" s="154"/>
      <c r="H2" s="45"/>
      <c r="I2"/>
    </row>
    <row r="3" spans="1:13" ht="13.5" customHeight="1" x14ac:dyDescent="0.25">
      <c r="B3" s="1944"/>
      <c r="C3" s="1944"/>
      <c r="D3" s="594"/>
      <c r="E3" s="594"/>
      <c r="F3" s="594"/>
      <c r="G3" s="154"/>
      <c r="H3" s="45"/>
      <c r="I3"/>
    </row>
    <row r="4" spans="1:13" s="3" customFormat="1" ht="18.75"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58.5" customHeight="1" x14ac:dyDescent="0.2">
      <c r="B10" s="596" t="s">
        <v>2242</v>
      </c>
      <c r="C10" s="1862" t="s">
        <v>3110</v>
      </c>
      <c r="D10" s="1863"/>
      <c r="E10" s="598" t="s">
        <v>2242</v>
      </c>
      <c r="F10" s="1835" t="s">
        <v>2420</v>
      </c>
      <c r="G10" s="1819"/>
      <c r="H10" s="302"/>
      <c r="I10" s="303"/>
      <c r="J10" s="295"/>
      <c r="K10" s="295"/>
      <c r="L10" s="295"/>
      <c r="M10" s="295"/>
    </row>
    <row r="11" spans="1:13" ht="87" customHeight="1" x14ac:dyDescent="0.2">
      <c r="B11" s="597" t="s">
        <v>1786</v>
      </c>
      <c r="C11" s="1862" t="s">
        <v>3111</v>
      </c>
      <c r="D11" s="1863"/>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2784</v>
      </c>
      <c r="C15" s="1795"/>
      <c r="D15" s="1795"/>
      <c r="E15" s="1795"/>
      <c r="F15" s="1795"/>
      <c r="G15" s="1795"/>
      <c r="H15" s="27"/>
    </row>
    <row r="16" spans="1:13" ht="24.95" customHeight="1" x14ac:dyDescent="0.2">
      <c r="B16" s="1813" t="s">
        <v>2252</v>
      </c>
      <c r="C16" s="1814"/>
      <c r="D16" s="1814"/>
      <c r="E16" s="1814"/>
      <c r="F16" s="1815"/>
      <c r="G16" s="385" t="s">
        <v>570</v>
      </c>
      <c r="H16" s="27"/>
    </row>
    <row r="17" spans="2:9" ht="24.95" customHeight="1" x14ac:dyDescent="0.2">
      <c r="B17" s="1813" t="s">
        <v>1840</v>
      </c>
      <c r="C17" s="1814"/>
      <c r="D17" s="1814"/>
      <c r="E17" s="1814"/>
      <c r="F17" s="316"/>
      <c r="G17" s="27"/>
      <c r="H17" s="27"/>
    </row>
    <row r="18" spans="2:9" ht="24.95" customHeight="1" x14ac:dyDescent="0.2">
      <c r="B18" s="1813" t="s">
        <v>1841</v>
      </c>
      <c r="C18" s="1814"/>
      <c r="D18" s="1815"/>
      <c r="E18" s="27"/>
      <c r="F18" s="27"/>
      <c r="G18" s="27"/>
      <c r="H18" s="27"/>
    </row>
    <row r="19" spans="2:9" x14ac:dyDescent="0.2">
      <c r="B19" s="27"/>
      <c r="C19" s="27"/>
      <c r="D19" s="27"/>
      <c r="E19" s="27"/>
      <c r="F19" s="27"/>
      <c r="G19" s="27"/>
      <c r="H19" s="27"/>
    </row>
    <row r="20" spans="2:9" ht="24.95" customHeight="1" x14ac:dyDescent="0.2">
      <c r="B20" s="1938" t="s">
        <v>1842</v>
      </c>
      <c r="C20" s="1939"/>
      <c r="D20" s="324"/>
      <c r="E20" s="324"/>
      <c r="F20" s="324"/>
      <c r="G20" s="27"/>
      <c r="H20" s="27"/>
    </row>
    <row r="21" spans="2:9" ht="24.95" customHeight="1" x14ac:dyDescent="0.2">
      <c r="B21" s="1801" t="s">
        <v>2834</v>
      </c>
      <c r="C21" s="1802"/>
      <c r="D21" s="1803"/>
      <c r="E21" s="309"/>
      <c r="F21" s="27"/>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11" t="s">
        <v>1788</v>
      </c>
      <c r="C26" s="1812"/>
      <c r="D26" s="1812"/>
    </row>
    <row r="28" spans="2:9" ht="24.95" customHeight="1" x14ac:dyDescent="0.2">
      <c r="B28" s="1809" t="s">
        <v>2830</v>
      </c>
      <c r="C28" s="1809"/>
    </row>
    <row r="29" spans="2:9" ht="24" customHeight="1" x14ac:dyDescent="0.25">
      <c r="B29" s="299" t="s">
        <v>1780</v>
      </c>
      <c r="C29" s="299" t="s">
        <v>1781</v>
      </c>
      <c r="D29" s="1804" t="s">
        <v>1782</v>
      </c>
      <c r="E29" s="1805"/>
      <c r="F29" s="1804" t="s">
        <v>1783</v>
      </c>
      <c r="G29" s="1805"/>
      <c r="H29" s="308"/>
      <c r="I29"/>
    </row>
    <row r="30" spans="2:9" ht="30" customHeight="1" x14ac:dyDescent="0.2">
      <c r="B30" s="1858" t="s">
        <v>1858</v>
      </c>
      <c r="C30" s="1859"/>
      <c r="D30" s="1859"/>
      <c r="E30" s="1859"/>
      <c r="F30" s="1859"/>
      <c r="G30" s="1860"/>
    </row>
    <row r="31" spans="2:9" ht="37.5" customHeight="1" x14ac:dyDescent="0.2">
      <c r="B31" s="804" t="s">
        <v>508</v>
      </c>
      <c r="C31" s="804" t="s">
        <v>2469</v>
      </c>
      <c r="D31" s="1942" t="s">
        <v>3018</v>
      </c>
      <c r="E31" s="1943"/>
      <c r="F31" s="1855" t="s">
        <v>22</v>
      </c>
      <c r="G31" s="1856"/>
    </row>
    <row r="32" spans="2:9" ht="62.25" customHeight="1" x14ac:dyDescent="0.2">
      <c r="B32" s="321" t="s">
        <v>580</v>
      </c>
      <c r="C32" s="649" t="s">
        <v>2261</v>
      </c>
      <c r="D32" s="1940" t="s">
        <v>2331</v>
      </c>
      <c r="E32" s="1941"/>
      <c r="F32" s="1060" t="s">
        <v>2332</v>
      </c>
      <c r="G32" s="1857"/>
    </row>
    <row r="33" spans="2:7" ht="63" customHeight="1" x14ac:dyDescent="0.2">
      <c r="B33" s="321" t="s">
        <v>1381</v>
      </c>
      <c r="C33" s="349" t="s">
        <v>583</v>
      </c>
      <c r="D33" s="1904" t="s">
        <v>529</v>
      </c>
      <c r="E33" s="1904"/>
      <c r="F33" s="1318" t="s">
        <v>582</v>
      </c>
      <c r="G33" s="1318"/>
    </row>
    <row r="34" spans="2:7" ht="52.5" customHeight="1" x14ac:dyDescent="0.2">
      <c r="B34" s="442" t="s">
        <v>1380</v>
      </c>
      <c r="C34" s="349" t="s">
        <v>2263</v>
      </c>
      <c r="D34" s="1003" t="s">
        <v>1263</v>
      </c>
      <c r="E34" s="1005"/>
      <c r="F34" s="1003" t="s">
        <v>35</v>
      </c>
      <c r="G34" s="1005"/>
    </row>
    <row r="35" spans="2:7" ht="24" customHeight="1" x14ac:dyDescent="0.2">
      <c r="B35" s="1858" t="s">
        <v>1859</v>
      </c>
      <c r="C35" s="1859"/>
      <c r="D35" s="1859"/>
      <c r="E35" s="1859"/>
      <c r="F35" s="1859"/>
      <c r="G35" s="1860"/>
    </row>
    <row r="36" spans="2:7" ht="37.5" customHeight="1" x14ac:dyDescent="0.2">
      <c r="B36" s="804" t="s">
        <v>508</v>
      </c>
      <c r="C36" s="804" t="s">
        <v>2469</v>
      </c>
      <c r="D36" s="1942" t="s">
        <v>3013</v>
      </c>
      <c r="E36" s="1943"/>
      <c r="F36" s="1855" t="s">
        <v>22</v>
      </c>
      <c r="G36" s="1856"/>
    </row>
    <row r="37" spans="2:7" ht="62.25" customHeight="1" x14ac:dyDescent="0.2">
      <c r="B37" s="321" t="s">
        <v>571</v>
      </c>
      <c r="C37" s="649" t="s">
        <v>2261</v>
      </c>
      <c r="D37" s="1940" t="s">
        <v>2331</v>
      </c>
      <c r="E37" s="1941"/>
      <c r="F37" s="1060" t="s">
        <v>2332</v>
      </c>
      <c r="G37" s="1857"/>
    </row>
    <row r="38" spans="2:7" ht="62.25" customHeight="1" x14ac:dyDescent="0.2">
      <c r="B38" s="226" t="s">
        <v>163</v>
      </c>
      <c r="C38" s="1936" t="s">
        <v>583</v>
      </c>
      <c r="D38" s="1003" t="s">
        <v>93</v>
      </c>
      <c r="E38" s="1005"/>
      <c r="F38" s="1003" t="s">
        <v>564</v>
      </c>
      <c r="G38" s="1005"/>
    </row>
    <row r="39" spans="2:7" ht="63" customHeight="1" x14ac:dyDescent="0.2">
      <c r="B39" s="321" t="s">
        <v>576</v>
      </c>
      <c r="C39" s="1937"/>
      <c r="D39" s="1904" t="s">
        <v>529</v>
      </c>
      <c r="E39" s="1904"/>
      <c r="F39" s="1318" t="s">
        <v>582</v>
      </c>
      <c r="G39" s="1318"/>
    </row>
    <row r="40" spans="2:7" ht="52.5" customHeight="1" x14ac:dyDescent="0.2">
      <c r="B40" s="287" t="s">
        <v>573</v>
      </c>
      <c r="C40" s="287" t="s">
        <v>2263</v>
      </c>
      <c r="D40" s="1003" t="s">
        <v>1263</v>
      </c>
      <c r="E40" s="1005"/>
      <c r="F40" s="1003" t="s">
        <v>35</v>
      </c>
      <c r="G40" s="1005"/>
    </row>
    <row r="43" spans="2:7" ht="24.95" customHeight="1" x14ac:dyDescent="0.2">
      <c r="B43" s="1809" t="s">
        <v>2831</v>
      </c>
      <c r="C43" s="1810"/>
    </row>
    <row r="44" spans="2:7" ht="61.5" customHeight="1" x14ac:dyDescent="0.2">
      <c r="B44" s="322" t="s">
        <v>1188</v>
      </c>
      <c r="C44" s="1936" t="s">
        <v>2264</v>
      </c>
      <c r="D44" s="1003" t="s">
        <v>1711</v>
      </c>
      <c r="E44" s="1005"/>
      <c r="F44" s="1003" t="s">
        <v>584</v>
      </c>
      <c r="G44" s="1005"/>
    </row>
    <row r="45" spans="2:7" ht="41.25" customHeight="1" x14ac:dyDescent="0.2">
      <c r="B45" s="322" t="s">
        <v>1189</v>
      </c>
      <c r="C45" s="1937"/>
      <c r="D45" s="1003" t="s">
        <v>1711</v>
      </c>
      <c r="E45" s="1005"/>
      <c r="F45" s="1003" t="s">
        <v>1704</v>
      </c>
      <c r="G45" s="1005"/>
    </row>
    <row r="46" spans="2:7" x14ac:dyDescent="0.2">
      <c r="B46" s="323"/>
    </row>
    <row r="49" spans="2:9" x14ac:dyDescent="0.2">
      <c r="B49" s="300" t="s">
        <v>1784</v>
      </c>
    </row>
    <row r="50" spans="2:9" ht="59.25" customHeight="1" x14ac:dyDescent="0.25">
      <c r="B50" s="1931" t="s">
        <v>2487</v>
      </c>
      <c r="C50" s="1932"/>
      <c r="D50" s="1933" t="s">
        <v>2347</v>
      </c>
      <c r="E50" s="1934"/>
      <c r="F50" s="1934"/>
      <c r="G50" s="1935"/>
      <c r="H50" s="9"/>
      <c r="I50"/>
    </row>
  </sheetData>
  <sheetProtection algorithmName="SHA-512" hashValue="FAK6fM0BDFMJf62r1k3zJghI49LXlqgTTXLZAl54GzZDhRMlYSC0V5CrHJgYLyk4NsLn+zzksDFYWGg0YLRZIA==" saltValue="OqDkqhPRxe8DTiDLbYef/w==" spinCount="100000" sheet="1" objects="1" scenarios="1"/>
  <mergeCells count="48">
    <mergeCell ref="B2:E2"/>
    <mergeCell ref="B15:G15"/>
    <mergeCell ref="B16:F16"/>
    <mergeCell ref="C10:D10"/>
    <mergeCell ref="F10:G10"/>
    <mergeCell ref="C11:D11"/>
    <mergeCell ref="F11:G11"/>
    <mergeCell ref="B3:C3"/>
    <mergeCell ref="B4:C4"/>
    <mergeCell ref="B8:C8"/>
    <mergeCell ref="E8:F8"/>
    <mergeCell ref="D40:E40"/>
    <mergeCell ref="F40:G40"/>
    <mergeCell ref="D34:E34"/>
    <mergeCell ref="F34:G34"/>
    <mergeCell ref="D38:E38"/>
    <mergeCell ref="F38:G38"/>
    <mergeCell ref="D39:E39"/>
    <mergeCell ref="F39:G39"/>
    <mergeCell ref="B35:G35"/>
    <mergeCell ref="D37:E37"/>
    <mergeCell ref="C38:C39"/>
    <mergeCell ref="F37:G37"/>
    <mergeCell ref="D36:E36"/>
    <mergeCell ref="F36:G36"/>
    <mergeCell ref="F29:G29"/>
    <mergeCell ref="B30:G30"/>
    <mergeCell ref="D33:E33"/>
    <mergeCell ref="F33:G33"/>
    <mergeCell ref="D32:E32"/>
    <mergeCell ref="F32:G32"/>
    <mergeCell ref="D31:E31"/>
    <mergeCell ref="F31:G31"/>
    <mergeCell ref="B17:E17"/>
    <mergeCell ref="B18:D18"/>
    <mergeCell ref="B21:D21"/>
    <mergeCell ref="B20:C20"/>
    <mergeCell ref="D29:E29"/>
    <mergeCell ref="B26:D26"/>
    <mergeCell ref="B28:C28"/>
    <mergeCell ref="B43:C43"/>
    <mergeCell ref="B50:C50"/>
    <mergeCell ref="D50:G50"/>
    <mergeCell ref="C44:C45"/>
    <mergeCell ref="D45:E45"/>
    <mergeCell ref="F45:G45"/>
    <mergeCell ref="D44:E44"/>
    <mergeCell ref="F44:G44"/>
  </mergeCells>
  <hyperlinks>
    <hyperlink ref="B4"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A8A6-E284-4981-B0A7-4BE011CE1A63}">
  <dimension ref="A1:M50"/>
  <sheetViews>
    <sheetView showGridLines="0" showRuler="0" zoomScaleSheetLayoutView="100" workbookViewId="0">
      <pane ySplit="5" topLeftCell="A6" activePane="bottomLeft" state="frozen"/>
      <selection pane="bottomLeft" activeCell="M9" sqref="M9"/>
    </sheetView>
  </sheetViews>
  <sheetFormatPr baseColWidth="10" defaultColWidth="9" defaultRowHeight="14.25" x14ac:dyDescent="0.2"/>
  <cols>
    <col min="1" max="1" width="2.85546875" style="31" customWidth="1"/>
    <col min="2" max="2" width="18.7109375" style="31" customWidth="1"/>
    <col min="3" max="3" width="23.140625" style="31" customWidth="1"/>
    <col min="4" max="4" width="19.140625" style="31" customWidth="1"/>
    <col min="5" max="5" width="17.2851562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5" t="s">
        <v>3158</v>
      </c>
      <c r="C2" s="895"/>
      <c r="D2" s="895"/>
      <c r="E2" s="895"/>
      <c r="F2" s="594"/>
      <c r="G2" s="154"/>
      <c r="H2" s="45"/>
      <c r="I2"/>
    </row>
    <row r="3" spans="1:13" ht="18.75" customHeight="1" x14ac:dyDescent="0.25">
      <c r="B3" s="1944"/>
      <c r="C3" s="1944"/>
      <c r="D3" s="594"/>
      <c r="E3" s="594"/>
      <c r="F3" s="594"/>
      <c r="G3" s="154"/>
      <c r="H3" s="45"/>
      <c r="I3"/>
    </row>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58.5" customHeight="1" x14ac:dyDescent="0.2">
      <c r="B10" s="596" t="s">
        <v>2242</v>
      </c>
      <c r="C10" s="1862" t="s">
        <v>3113</v>
      </c>
      <c r="D10" s="1863"/>
      <c r="E10" s="598" t="s">
        <v>2242</v>
      </c>
      <c r="F10" s="1835" t="s">
        <v>2420</v>
      </c>
      <c r="G10" s="1819"/>
      <c r="H10" s="302"/>
      <c r="I10" s="303"/>
      <c r="J10" s="295"/>
      <c r="K10" s="295"/>
      <c r="L10" s="295"/>
      <c r="M10" s="295"/>
    </row>
    <row r="11" spans="1:13" ht="87" customHeight="1" x14ac:dyDescent="0.2">
      <c r="B11" s="597" t="s">
        <v>1786</v>
      </c>
      <c r="C11" s="1862" t="s">
        <v>3112</v>
      </c>
      <c r="D11" s="1863"/>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2785</v>
      </c>
      <c r="C15" s="1795"/>
      <c r="D15" s="1795"/>
      <c r="E15" s="1795"/>
      <c r="F15" s="1795"/>
      <c r="G15" s="1795"/>
      <c r="H15" s="27"/>
    </row>
    <row r="16" spans="1:13" ht="24.95" customHeight="1" x14ac:dyDescent="0.2">
      <c r="B16" s="1813" t="s">
        <v>2252</v>
      </c>
      <c r="C16" s="1814"/>
      <c r="D16" s="1814"/>
      <c r="E16" s="1814"/>
      <c r="F16" s="1815"/>
      <c r="G16" s="385" t="s">
        <v>570</v>
      </c>
      <c r="H16" s="27"/>
    </row>
    <row r="17" spans="2:9" ht="24.95" customHeight="1" x14ac:dyDescent="0.2">
      <c r="B17" s="1813" t="s">
        <v>1840</v>
      </c>
      <c r="C17" s="1814"/>
      <c r="D17" s="1814"/>
      <c r="E17" s="1814"/>
      <c r="F17" s="316"/>
      <c r="G17" s="27"/>
      <c r="H17" s="27"/>
    </row>
    <row r="18" spans="2:9" ht="24.95" customHeight="1" x14ac:dyDescent="0.2">
      <c r="B18" s="1813" t="s">
        <v>1841</v>
      </c>
      <c r="C18" s="1814"/>
      <c r="D18" s="1815"/>
      <c r="E18" s="27"/>
      <c r="F18" s="27"/>
      <c r="G18" s="27"/>
      <c r="H18" s="27"/>
    </row>
    <row r="19" spans="2:9" x14ac:dyDescent="0.2">
      <c r="B19" s="27"/>
      <c r="C19" s="27"/>
      <c r="D19" s="27"/>
      <c r="E19" s="27"/>
      <c r="F19" s="27"/>
      <c r="G19" s="27"/>
      <c r="H19" s="27"/>
    </row>
    <row r="20" spans="2:9" ht="24.95" customHeight="1" x14ac:dyDescent="0.2">
      <c r="B20" s="1938" t="s">
        <v>1842</v>
      </c>
      <c r="C20" s="1939"/>
      <c r="D20" s="324"/>
      <c r="E20" s="324"/>
      <c r="F20" s="324"/>
      <c r="G20" s="27"/>
      <c r="H20" s="27"/>
    </row>
    <row r="21" spans="2:9" ht="24.95" customHeight="1" x14ac:dyDescent="0.2">
      <c r="B21" s="1801" t="s">
        <v>2835</v>
      </c>
      <c r="C21" s="1802"/>
      <c r="D21" s="1803"/>
      <c r="E21" s="309"/>
      <c r="F21" s="27"/>
      <c r="G21" s="27"/>
      <c r="H21" s="27"/>
    </row>
    <row r="22" spans="2:9" x14ac:dyDescent="0.2">
      <c r="B22" s="27"/>
      <c r="C22" s="27"/>
      <c r="D22" s="27"/>
      <c r="E22" s="27"/>
      <c r="F22" s="27"/>
      <c r="G22" s="27"/>
      <c r="H22" s="27"/>
    </row>
    <row r="23" spans="2:9" x14ac:dyDescent="0.2">
      <c r="B23" s="27"/>
      <c r="C23" s="27"/>
      <c r="D23" s="27"/>
      <c r="E23" s="27"/>
      <c r="F23" s="27"/>
      <c r="G23" s="27"/>
      <c r="H23" s="27"/>
    </row>
    <row r="26" spans="2:9" ht="35.1" customHeight="1" x14ac:dyDescent="0.25">
      <c r="B26" s="1811" t="s">
        <v>1788</v>
      </c>
      <c r="C26" s="1812"/>
      <c r="D26" s="1812"/>
    </row>
    <row r="28" spans="2:9" ht="24.95" customHeight="1" x14ac:dyDescent="0.2">
      <c r="B28" s="1809" t="s">
        <v>2832</v>
      </c>
      <c r="C28" s="1809"/>
    </row>
    <row r="29" spans="2:9" ht="24" customHeight="1" x14ac:dyDescent="0.25">
      <c r="B29" s="299" t="s">
        <v>1780</v>
      </c>
      <c r="C29" s="299" t="s">
        <v>1781</v>
      </c>
      <c r="D29" s="1804" t="s">
        <v>1782</v>
      </c>
      <c r="E29" s="1805"/>
      <c r="F29" s="1804" t="s">
        <v>1783</v>
      </c>
      <c r="G29" s="1805"/>
      <c r="H29" s="308"/>
      <c r="I29"/>
    </row>
    <row r="30" spans="2:9" ht="30" customHeight="1" x14ac:dyDescent="0.2">
      <c r="B30" s="1858" t="s">
        <v>1858</v>
      </c>
      <c r="C30" s="1859"/>
      <c r="D30" s="1859"/>
      <c r="E30" s="1859"/>
      <c r="F30" s="1859"/>
      <c r="G30" s="1860"/>
    </row>
    <row r="31" spans="2:9" ht="37.5" customHeight="1" x14ac:dyDescent="0.2">
      <c r="B31" s="804" t="s">
        <v>508</v>
      </c>
      <c r="C31" s="804" t="s">
        <v>2468</v>
      </c>
      <c r="D31" s="1942" t="s">
        <v>3018</v>
      </c>
      <c r="E31" s="1943"/>
      <c r="F31" s="1855" t="s">
        <v>65</v>
      </c>
      <c r="G31" s="1856"/>
    </row>
    <row r="32" spans="2:9" ht="62.25" customHeight="1" x14ac:dyDescent="0.2">
      <c r="B32" s="321" t="s">
        <v>580</v>
      </c>
      <c r="C32" s="649" t="s">
        <v>2261</v>
      </c>
      <c r="D32" s="1940" t="s">
        <v>2331</v>
      </c>
      <c r="E32" s="1941"/>
      <c r="F32" s="1060" t="s">
        <v>2332</v>
      </c>
      <c r="G32" s="1857"/>
    </row>
    <row r="33" spans="2:7" ht="63" customHeight="1" x14ac:dyDescent="0.2">
      <c r="B33" s="321" t="s">
        <v>1381</v>
      </c>
      <c r="C33" s="349" t="s">
        <v>583</v>
      </c>
      <c r="D33" s="1904" t="s">
        <v>529</v>
      </c>
      <c r="E33" s="1904"/>
      <c r="F33" s="1318" t="s">
        <v>582</v>
      </c>
      <c r="G33" s="1318"/>
    </row>
    <row r="34" spans="2:7" ht="52.5" customHeight="1" x14ac:dyDescent="0.2">
      <c r="B34" s="442" t="s">
        <v>1380</v>
      </c>
      <c r="C34" s="349" t="s">
        <v>2263</v>
      </c>
      <c r="D34" s="1003" t="s">
        <v>1263</v>
      </c>
      <c r="E34" s="1005"/>
      <c r="F34" s="1003" t="s">
        <v>35</v>
      </c>
      <c r="G34" s="1005"/>
    </row>
    <row r="35" spans="2:7" ht="24" customHeight="1" x14ac:dyDescent="0.2">
      <c r="B35" s="1858" t="s">
        <v>1859</v>
      </c>
      <c r="C35" s="1859"/>
      <c r="D35" s="1859"/>
      <c r="E35" s="1859"/>
      <c r="F35" s="1859"/>
      <c r="G35" s="1860"/>
    </row>
    <row r="36" spans="2:7" ht="37.5" customHeight="1" x14ac:dyDescent="0.2">
      <c r="B36" s="804" t="s">
        <v>508</v>
      </c>
      <c r="C36" s="804" t="s">
        <v>2468</v>
      </c>
      <c r="D36" s="1942" t="s">
        <v>3018</v>
      </c>
      <c r="E36" s="1943"/>
      <c r="F36" s="1855" t="s">
        <v>65</v>
      </c>
      <c r="G36" s="1856"/>
    </row>
    <row r="37" spans="2:7" ht="62.25" customHeight="1" x14ac:dyDescent="0.2">
      <c r="B37" s="321" t="s">
        <v>571</v>
      </c>
      <c r="C37" s="649" t="s">
        <v>2261</v>
      </c>
      <c r="D37" s="1940" t="s">
        <v>2331</v>
      </c>
      <c r="E37" s="1941"/>
      <c r="F37" s="1060" t="s">
        <v>2332</v>
      </c>
      <c r="G37" s="1857"/>
    </row>
    <row r="38" spans="2:7" ht="62.25" customHeight="1" x14ac:dyDescent="0.2">
      <c r="B38" s="226" t="s">
        <v>163</v>
      </c>
      <c r="C38" s="1936" t="s">
        <v>583</v>
      </c>
      <c r="D38" s="1003" t="s">
        <v>93</v>
      </c>
      <c r="E38" s="1005"/>
      <c r="F38" s="1003" t="s">
        <v>564</v>
      </c>
      <c r="G38" s="1005"/>
    </row>
    <row r="39" spans="2:7" ht="63" customHeight="1" x14ac:dyDescent="0.2">
      <c r="B39" s="321" t="s">
        <v>576</v>
      </c>
      <c r="C39" s="1937"/>
      <c r="D39" s="1904" t="s">
        <v>529</v>
      </c>
      <c r="E39" s="1904"/>
      <c r="F39" s="1318" t="s">
        <v>582</v>
      </c>
      <c r="G39" s="1318"/>
    </row>
    <row r="40" spans="2:7" ht="52.5" customHeight="1" x14ac:dyDescent="0.2">
      <c r="B40" s="287" t="s">
        <v>573</v>
      </c>
      <c r="C40" s="287" t="s">
        <v>2263</v>
      </c>
      <c r="D40" s="1003" t="s">
        <v>1263</v>
      </c>
      <c r="E40" s="1005"/>
      <c r="F40" s="1003" t="s">
        <v>35</v>
      </c>
      <c r="G40" s="1005"/>
    </row>
    <row r="43" spans="2:7" ht="24.95" customHeight="1" x14ac:dyDescent="0.2">
      <c r="B43" s="1809" t="s">
        <v>2833</v>
      </c>
      <c r="C43" s="1810"/>
    </row>
    <row r="44" spans="2:7" ht="61.5" customHeight="1" x14ac:dyDescent="0.2">
      <c r="B44" s="322" t="s">
        <v>1188</v>
      </c>
      <c r="C44" s="1936" t="s">
        <v>2264</v>
      </c>
      <c r="D44" s="1003" t="s">
        <v>1711</v>
      </c>
      <c r="E44" s="1005"/>
      <c r="F44" s="1003" t="s">
        <v>584</v>
      </c>
      <c r="G44" s="1005"/>
    </row>
    <row r="45" spans="2:7" ht="41.25" customHeight="1" x14ac:dyDescent="0.2">
      <c r="B45" s="322" t="s">
        <v>1189</v>
      </c>
      <c r="C45" s="1937"/>
      <c r="D45" s="1003" t="s">
        <v>1711</v>
      </c>
      <c r="E45" s="1005"/>
      <c r="F45" s="1003" t="s">
        <v>1704</v>
      </c>
      <c r="G45" s="1005"/>
    </row>
    <row r="46" spans="2:7" x14ac:dyDescent="0.2">
      <c r="B46" s="323"/>
    </row>
    <row r="49" spans="2:9" x14ac:dyDescent="0.2">
      <c r="B49" s="300" t="s">
        <v>1784</v>
      </c>
    </row>
    <row r="50" spans="2:9" ht="59.25" customHeight="1" x14ac:dyDescent="0.25">
      <c r="B50" s="1931" t="s">
        <v>2418</v>
      </c>
      <c r="C50" s="1932"/>
      <c r="D50" s="1933" t="s">
        <v>2347</v>
      </c>
      <c r="E50" s="1934"/>
      <c r="F50" s="1934"/>
      <c r="G50" s="1935"/>
      <c r="H50" s="9"/>
      <c r="I50"/>
    </row>
  </sheetData>
  <sheetProtection algorithmName="SHA-512" hashValue="wF84D7cOeEJ+gGo3HhUY55saU3lh5edASOa02NmtoYY/7CDyTEBMooLTqIWoBV6hLiBumpqVjDH1i96wEIpBWA==" saltValue="zUsY2XV8/T9ZaQ0qXW/O7g==" spinCount="100000" sheet="1" objects="1" scenarios="1"/>
  <mergeCells count="48">
    <mergeCell ref="B50:C50"/>
    <mergeCell ref="D50:G50"/>
    <mergeCell ref="D31:E31"/>
    <mergeCell ref="F31:G31"/>
    <mergeCell ref="D36:E36"/>
    <mergeCell ref="F36:G36"/>
    <mergeCell ref="D40:E40"/>
    <mergeCell ref="F40:G40"/>
    <mergeCell ref="B43:C43"/>
    <mergeCell ref="C44:C45"/>
    <mergeCell ref="D44:E44"/>
    <mergeCell ref="F44:G44"/>
    <mergeCell ref="D45:E45"/>
    <mergeCell ref="F45:G45"/>
    <mergeCell ref="B35:G35"/>
    <mergeCell ref="D37:E37"/>
    <mergeCell ref="F37:G37"/>
    <mergeCell ref="C38:C39"/>
    <mergeCell ref="D38:E38"/>
    <mergeCell ref="F38:G38"/>
    <mergeCell ref="D39:E39"/>
    <mergeCell ref="F39:G39"/>
    <mergeCell ref="D34:E34"/>
    <mergeCell ref="F34:G34"/>
    <mergeCell ref="B20:C20"/>
    <mergeCell ref="B21:D21"/>
    <mergeCell ref="B26:D26"/>
    <mergeCell ref="B28:C28"/>
    <mergeCell ref="D29:E29"/>
    <mergeCell ref="F29:G29"/>
    <mergeCell ref="B30:G30"/>
    <mergeCell ref="D32:E32"/>
    <mergeCell ref="F32:G32"/>
    <mergeCell ref="D33:E33"/>
    <mergeCell ref="F33:G33"/>
    <mergeCell ref="B18:D18"/>
    <mergeCell ref="B2:E2"/>
    <mergeCell ref="B3:C3"/>
    <mergeCell ref="B4:C4"/>
    <mergeCell ref="B8:C8"/>
    <mergeCell ref="E8:F8"/>
    <mergeCell ref="C10:D10"/>
    <mergeCell ref="F10:G10"/>
    <mergeCell ref="C11:D11"/>
    <mergeCell ref="F11:G11"/>
    <mergeCell ref="B15:G15"/>
    <mergeCell ref="B16:F16"/>
    <mergeCell ref="B17:E17"/>
  </mergeCells>
  <hyperlinks>
    <hyperlink ref="B4" location="Inhaltsverzeichnis!A1" display="zurück zum Inhaltsverzeichnis" xr:uid="{D510E513-188F-4B00-B6C8-5984E6EB79AB}"/>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2"/>
  <dimension ref="A1:M20"/>
  <sheetViews>
    <sheetView showGridLines="0" showRuler="0" zoomScaleSheetLayoutView="100" workbookViewId="0">
      <pane ySplit="5" topLeftCell="A6" activePane="bottomLeft" state="frozen"/>
      <selection pane="bottomLeft" activeCell="N7" sqref="N7"/>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3114</v>
      </c>
      <c r="C2" s="890"/>
      <c r="D2" s="890"/>
      <c r="E2" s="594"/>
      <c r="F2" s="594"/>
      <c r="G2" s="154"/>
      <c r="H2" s="45"/>
      <c r="I2"/>
    </row>
    <row r="3" spans="1:13" customFormat="1" ht="12"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s="369" customFormat="1" ht="35.1" customHeight="1" x14ac:dyDescent="0.25">
      <c r="B7" s="1832" t="s">
        <v>1801</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97.5" customHeight="1" x14ac:dyDescent="0.2">
      <c r="B11" s="596" t="s">
        <v>2242</v>
      </c>
      <c r="C11" s="1816" t="s">
        <v>3117</v>
      </c>
      <c r="D11" s="1817"/>
      <c r="E11" s="598" t="s">
        <v>2242</v>
      </c>
      <c r="F11" s="1835" t="s">
        <v>2420</v>
      </c>
      <c r="G11" s="1819"/>
      <c r="H11" s="302"/>
      <c r="I11" s="303"/>
      <c r="J11" s="295"/>
      <c r="K11" s="295"/>
      <c r="L11" s="295"/>
      <c r="M11" s="295"/>
    </row>
    <row r="12" spans="1:13" ht="80.25" customHeight="1" x14ac:dyDescent="0.2">
      <c r="B12" s="597" t="s">
        <v>1786</v>
      </c>
      <c r="C12" s="1816" t="s">
        <v>3115</v>
      </c>
      <c r="D12" s="1817"/>
      <c r="E12" s="599" t="s">
        <v>1786</v>
      </c>
      <c r="F12" s="1835" t="s">
        <v>2420</v>
      </c>
      <c r="G12" s="1819"/>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398"/>
      <c r="C15" s="398"/>
      <c r="D15" s="398"/>
      <c r="E15" s="398"/>
      <c r="F15" s="398"/>
      <c r="G15" s="398"/>
    </row>
    <row r="16" spans="1:13" x14ac:dyDescent="0.2">
      <c r="B16" s="399"/>
      <c r="C16" s="398"/>
      <c r="D16" s="398"/>
      <c r="E16" s="398"/>
      <c r="F16" s="398"/>
      <c r="G16" s="398"/>
    </row>
    <row r="17" spans="2:9" x14ac:dyDescent="0.2">
      <c r="B17" s="398"/>
      <c r="C17" s="398"/>
      <c r="D17" s="398"/>
      <c r="E17" s="398"/>
      <c r="F17" s="398"/>
      <c r="G17" s="398"/>
    </row>
    <row r="18" spans="2:9" x14ac:dyDescent="0.2">
      <c r="B18" s="398"/>
      <c r="C18" s="398"/>
      <c r="D18" s="398"/>
      <c r="E18" s="398"/>
      <c r="F18" s="398"/>
      <c r="G18" s="398"/>
    </row>
    <row r="19" spans="2:9" x14ac:dyDescent="0.2">
      <c r="B19" s="300" t="s">
        <v>1784</v>
      </c>
    </row>
    <row r="20" spans="2:9" ht="42" customHeight="1" x14ac:dyDescent="0.25">
      <c r="B20" s="1945"/>
      <c r="C20" s="1946"/>
      <c r="D20" s="1947"/>
      <c r="E20" s="1948"/>
      <c r="F20" s="1948"/>
      <c r="G20" s="1949"/>
      <c r="H20" s="9"/>
      <c r="I20"/>
    </row>
  </sheetData>
  <sheetProtection algorithmName="SHA-512" hashValue="yNXb4lAnJvRCzu1n9NxJ0K87cWXK1fqw6UwcnTRLljcZWtaiqfIrhHCCYBen98MSQw76WATkqJBnwunEX9ytkQ==" saltValue="7AybBhaPvI3yrpAEEOCUOA==" spinCount="100000" sheet="1" objects="1" scenarios="1"/>
  <mergeCells count="11">
    <mergeCell ref="B7:F7"/>
    <mergeCell ref="B4:C4"/>
    <mergeCell ref="B9:C9"/>
    <mergeCell ref="E9:F9"/>
    <mergeCell ref="B2:D2"/>
    <mergeCell ref="B20:C20"/>
    <mergeCell ref="D20:G20"/>
    <mergeCell ref="C11:D11"/>
    <mergeCell ref="F11:G11"/>
    <mergeCell ref="C12:D12"/>
    <mergeCell ref="F12:G12"/>
  </mergeCells>
  <hyperlinks>
    <hyperlink ref="B4"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3"/>
  <dimension ref="A1:M40"/>
  <sheetViews>
    <sheetView showGridLines="0" showRuler="0" zoomScaleSheetLayoutView="100" workbookViewId="0">
      <pane ySplit="5" topLeftCell="A6" activePane="bottomLeft" state="frozen"/>
      <selection pane="bottomLeft"/>
    </sheetView>
  </sheetViews>
  <sheetFormatPr baseColWidth="10" defaultColWidth="9" defaultRowHeight="14.25" x14ac:dyDescent="0.2"/>
  <cols>
    <col min="1" max="1" width="3"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3116</v>
      </c>
      <c r="C2" s="890"/>
      <c r="D2" s="890"/>
      <c r="E2" s="890"/>
      <c r="F2" s="890"/>
      <c r="G2" s="154"/>
      <c r="H2" s="45"/>
      <c r="I2"/>
    </row>
    <row r="3" spans="1:13" customFormat="1" ht="10.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35.1" customHeight="1" x14ac:dyDescent="0.2">
      <c r="B7" s="1832" t="s">
        <v>1868</v>
      </c>
      <c r="C7" s="1833"/>
      <c r="D7" s="1833"/>
      <c r="E7" s="1833"/>
      <c r="F7" s="1834"/>
    </row>
    <row r="8" spans="1:13" ht="18" x14ac:dyDescent="0.25">
      <c r="B8" s="230"/>
      <c r="C8" s="230"/>
      <c r="E8" s="230"/>
      <c r="F8" s="230"/>
      <c r="G8" s="230"/>
      <c r="H8" s="230"/>
    </row>
    <row r="9" spans="1:13" ht="24.95" customHeight="1" x14ac:dyDescent="0.25">
      <c r="B9" s="1821" t="s">
        <v>1802</v>
      </c>
      <c r="C9" s="1822"/>
      <c r="D9" s="230"/>
      <c r="E9" s="1821" t="s">
        <v>1803</v>
      </c>
      <c r="F9" s="1821"/>
      <c r="H9" s="4"/>
    </row>
    <row r="10" spans="1:13" ht="8.25" customHeight="1" x14ac:dyDescent="0.2">
      <c r="B10" s="296"/>
      <c r="C10" s="296"/>
      <c r="D10" s="296"/>
      <c r="E10" s="3"/>
      <c r="H10" s="3"/>
      <c r="J10" s="295"/>
      <c r="K10" s="295"/>
      <c r="L10" s="295"/>
      <c r="M10" s="295"/>
    </row>
    <row r="11" spans="1:13" ht="113.25" customHeight="1" x14ac:dyDescent="0.2">
      <c r="B11" s="596" t="s">
        <v>2242</v>
      </c>
      <c r="C11" s="1816" t="s">
        <v>3118</v>
      </c>
      <c r="D11" s="1817"/>
      <c r="E11" s="598" t="s">
        <v>2242</v>
      </c>
      <c r="F11" s="1835" t="s">
        <v>1878</v>
      </c>
      <c r="G11" s="1819"/>
      <c r="H11" s="302"/>
      <c r="I11" s="303"/>
      <c r="J11" s="295"/>
      <c r="K11" s="295"/>
      <c r="L11" s="295"/>
      <c r="M11" s="295"/>
    </row>
    <row r="12" spans="1:13" ht="77.25" customHeight="1" x14ac:dyDescent="0.2">
      <c r="B12" s="597" t="s">
        <v>1786</v>
      </c>
      <c r="C12" s="1816" t="s">
        <v>3119</v>
      </c>
      <c r="D12" s="1817"/>
      <c r="E12" s="599" t="s">
        <v>1786</v>
      </c>
      <c r="F12" s="1836" t="s">
        <v>2808</v>
      </c>
      <c r="G12" s="1820"/>
      <c r="H12" s="302"/>
      <c r="I12" s="303"/>
      <c r="J12" s="296"/>
      <c r="K12" s="295"/>
      <c r="L12" s="295"/>
      <c r="M12" s="295"/>
    </row>
    <row r="13" spans="1:13" ht="24" customHeight="1" x14ac:dyDescent="0.2">
      <c r="B13" s="298"/>
      <c r="C13" s="298"/>
      <c r="D13" s="298"/>
      <c r="E13" s="304"/>
      <c r="F13" s="305"/>
      <c r="G13" s="305"/>
      <c r="H13" s="306"/>
      <c r="I13" s="303"/>
      <c r="J13" s="296"/>
      <c r="K13" s="295"/>
      <c r="L13" s="295"/>
      <c r="M13" s="295"/>
    </row>
    <row r="14" spans="1:13" ht="15.75" x14ac:dyDescent="0.2">
      <c r="B14" s="298"/>
      <c r="C14" s="296"/>
      <c r="D14" s="296"/>
      <c r="E14" s="36"/>
      <c r="H14" s="297"/>
      <c r="I14" s="296"/>
      <c r="J14" s="296"/>
      <c r="K14" s="295"/>
      <c r="L14" s="295"/>
      <c r="M14" s="295"/>
    </row>
    <row r="15" spans="1:13" x14ac:dyDescent="0.2">
      <c r="B15" s="27" t="s">
        <v>1787</v>
      </c>
    </row>
    <row r="16" spans="1:13" ht="24.95" customHeight="1" x14ac:dyDescent="0.2">
      <c r="B16" s="1794" t="s">
        <v>1833</v>
      </c>
      <c r="C16" s="1795"/>
      <c r="D16" s="1795"/>
      <c r="E16" s="1795"/>
      <c r="F16" s="1795"/>
      <c r="G16" s="1795"/>
      <c r="H16" s="27"/>
    </row>
    <row r="17" spans="2:9" ht="24.95" customHeight="1" x14ac:dyDescent="0.2">
      <c r="B17" s="1813" t="s">
        <v>1843</v>
      </c>
      <c r="C17" s="1814"/>
      <c r="D17" s="1814"/>
      <c r="E17" s="1814"/>
      <c r="F17" s="1815"/>
      <c r="G17" s="595" t="s">
        <v>1844</v>
      </c>
      <c r="H17" s="27"/>
    </row>
    <row r="18" spans="2:9" ht="24.95" customHeight="1" x14ac:dyDescent="0.2">
      <c r="B18" s="1813" t="s">
        <v>1845</v>
      </c>
      <c r="C18" s="1814"/>
      <c r="D18" s="1814"/>
      <c r="E18" s="1814"/>
      <c r="F18" s="316"/>
      <c r="G18" s="27"/>
      <c r="H18" s="27"/>
    </row>
    <row r="19" spans="2:9" x14ac:dyDescent="0.2">
      <c r="B19" s="27"/>
      <c r="C19" s="27"/>
      <c r="D19" s="27"/>
      <c r="E19" s="27"/>
      <c r="F19" s="27"/>
      <c r="G19" s="27"/>
      <c r="H19" s="27"/>
    </row>
    <row r="20" spans="2:9" ht="24.95" customHeight="1" x14ac:dyDescent="0.2">
      <c r="B20" s="1938" t="s">
        <v>1846</v>
      </c>
      <c r="C20" s="1950"/>
      <c r="D20" s="1939"/>
      <c r="E20" s="324"/>
      <c r="F20" s="324"/>
      <c r="G20" s="27"/>
      <c r="H20" s="27"/>
    </row>
    <row r="21" spans="2:9" ht="24.95" customHeight="1" x14ac:dyDescent="0.2">
      <c r="B21" s="1801" t="s">
        <v>2338</v>
      </c>
      <c r="C21" s="1802"/>
      <c r="D21" s="1802"/>
      <c r="E21" s="1803"/>
      <c r="F21" s="27"/>
      <c r="G21" s="27"/>
      <c r="H21" s="27"/>
    </row>
    <row r="22" spans="2:9" x14ac:dyDescent="0.2">
      <c r="B22" s="224"/>
      <c r="C22" s="224"/>
      <c r="D22" s="224"/>
      <c r="E22" s="224"/>
      <c r="F22" s="224"/>
      <c r="G22" s="224"/>
      <c r="H22" s="27"/>
    </row>
    <row r="23" spans="2:9" x14ac:dyDescent="0.2">
      <c r="B23" s="224"/>
      <c r="C23" s="224"/>
      <c r="D23" s="224"/>
      <c r="E23" s="224"/>
      <c r="F23" s="224"/>
      <c r="G23" s="224"/>
      <c r="H23" s="27"/>
    </row>
    <row r="24" spans="2:9" x14ac:dyDescent="0.2">
      <c r="B24" s="398"/>
      <c r="C24" s="398"/>
      <c r="D24" s="398"/>
      <c r="E24" s="398"/>
      <c r="F24" s="398"/>
      <c r="G24" s="398"/>
    </row>
    <row r="25" spans="2:9" x14ac:dyDescent="0.2">
      <c r="B25" s="398"/>
      <c r="C25" s="398"/>
      <c r="D25" s="398"/>
      <c r="E25" s="398"/>
      <c r="F25" s="398"/>
      <c r="G25" s="398"/>
    </row>
    <row r="26" spans="2:9" ht="35.1" customHeight="1" x14ac:dyDescent="0.25">
      <c r="B26" s="1811" t="s">
        <v>1788</v>
      </c>
      <c r="C26" s="1812"/>
      <c r="D26" s="1812"/>
    </row>
    <row r="28" spans="2:9" ht="24.95" customHeight="1" x14ac:dyDescent="0.2">
      <c r="B28" s="1809" t="s">
        <v>2391</v>
      </c>
      <c r="C28" s="1809"/>
    </row>
    <row r="29" spans="2:9" ht="24" customHeight="1" x14ac:dyDescent="0.25">
      <c r="B29" s="299" t="s">
        <v>1780</v>
      </c>
      <c r="C29" s="299" t="s">
        <v>1781</v>
      </c>
      <c r="D29" s="1804" t="s">
        <v>1782</v>
      </c>
      <c r="E29" s="1805"/>
      <c r="F29" s="1804" t="s">
        <v>1783</v>
      </c>
      <c r="G29" s="1805"/>
      <c r="H29" s="308"/>
      <c r="I29"/>
    </row>
    <row r="30" spans="2:9" ht="24" customHeight="1" x14ac:dyDescent="0.2">
      <c r="B30" s="1858" t="s">
        <v>575</v>
      </c>
      <c r="C30" s="1859"/>
      <c r="D30" s="1859"/>
      <c r="E30" s="1859"/>
      <c r="F30" s="1859"/>
      <c r="G30" s="1860"/>
    </row>
    <row r="31" spans="2:9" ht="49.5" customHeight="1" x14ac:dyDescent="0.2">
      <c r="B31" s="226" t="s">
        <v>2807</v>
      </c>
      <c r="C31" s="321" t="s">
        <v>2806</v>
      </c>
      <c r="D31" s="1003" t="s">
        <v>534</v>
      </c>
      <c r="E31" s="1005"/>
      <c r="F31" s="1003" t="s">
        <v>1386</v>
      </c>
      <c r="G31" s="1005"/>
    </row>
    <row r="34" spans="2:9" ht="24.95" customHeight="1" x14ac:dyDescent="0.2">
      <c r="B34" s="1809" t="s">
        <v>2392</v>
      </c>
      <c r="C34" s="1810"/>
    </row>
    <row r="35" spans="2:9" ht="61.5" customHeight="1" x14ac:dyDescent="0.2">
      <c r="B35" s="322" t="s">
        <v>1339</v>
      </c>
      <c r="C35" s="228" t="s">
        <v>2265</v>
      </c>
      <c r="D35" s="1003" t="s">
        <v>406</v>
      </c>
      <c r="E35" s="1005"/>
      <c r="F35" s="1003" t="s">
        <v>584</v>
      </c>
      <c r="G35" s="1005"/>
    </row>
    <row r="36" spans="2:9" x14ac:dyDescent="0.2">
      <c r="B36" s="399"/>
      <c r="C36" s="398"/>
      <c r="D36" s="398"/>
      <c r="E36" s="398"/>
      <c r="F36" s="398"/>
      <c r="G36" s="398"/>
    </row>
    <row r="37" spans="2:9" x14ac:dyDescent="0.2">
      <c r="B37" s="398"/>
      <c r="C37" s="398"/>
      <c r="D37" s="398"/>
      <c r="E37" s="398"/>
      <c r="F37" s="398"/>
      <c r="G37" s="398"/>
    </row>
    <row r="38" spans="2:9" x14ac:dyDescent="0.2">
      <c r="B38" s="398"/>
      <c r="C38" s="398"/>
      <c r="D38" s="398"/>
      <c r="E38" s="398"/>
      <c r="F38" s="398"/>
      <c r="G38" s="398"/>
    </row>
    <row r="39" spans="2:9" x14ac:dyDescent="0.2">
      <c r="B39" s="300" t="s">
        <v>1784</v>
      </c>
    </row>
    <row r="40" spans="2:9" ht="42" customHeight="1" x14ac:dyDescent="0.25">
      <c r="B40" s="1945"/>
      <c r="C40" s="1946"/>
      <c r="D40" s="1947"/>
      <c r="E40" s="1948"/>
      <c r="F40" s="1948"/>
      <c r="G40" s="1949"/>
      <c r="H40" s="9"/>
      <c r="I40"/>
    </row>
  </sheetData>
  <sheetProtection algorithmName="SHA-512" hashValue="xYaa1MW+vqeD0s8N5g/uv4gTJha4gMPO3nTPaRgfP1gnFbz04mw5EGy6Hn1BdCG+cXnx45IuCpcts21jL6EVgA==" saltValue="R80mSRqRXuO9FgW9iuIRPA==" spinCount="100000" sheet="1" objects="1" scenarios="1"/>
  <mergeCells count="26">
    <mergeCell ref="B40:C40"/>
    <mergeCell ref="D40:G40"/>
    <mergeCell ref="B16:G16"/>
    <mergeCell ref="B17:F17"/>
    <mergeCell ref="B18:E18"/>
    <mergeCell ref="B20:D20"/>
    <mergeCell ref="B21:E21"/>
    <mergeCell ref="D29:E29"/>
    <mergeCell ref="F29:G29"/>
    <mergeCell ref="B30:G30"/>
    <mergeCell ref="D31:E31"/>
    <mergeCell ref="F31:G31"/>
    <mergeCell ref="D35:E35"/>
    <mergeCell ref="F35:G35"/>
    <mergeCell ref="B26:D26"/>
    <mergeCell ref="B28:C28"/>
    <mergeCell ref="B2:F2"/>
    <mergeCell ref="B7:F7"/>
    <mergeCell ref="C11:D11"/>
    <mergeCell ref="F11:G11"/>
    <mergeCell ref="B4:C4"/>
    <mergeCell ref="B34:C34"/>
    <mergeCell ref="B9:C9"/>
    <mergeCell ref="E9:F9"/>
    <mergeCell ref="C12:D12"/>
    <mergeCell ref="F12:G12"/>
  </mergeCells>
  <hyperlinks>
    <hyperlink ref="B4"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4"/>
  <dimension ref="A1:M37"/>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3120</v>
      </c>
      <c r="C2" s="890"/>
      <c r="D2" s="890"/>
      <c r="E2" s="594"/>
      <c r="F2" s="594"/>
      <c r="G2" s="154"/>
      <c r="H2" s="45"/>
      <c r="I2"/>
    </row>
    <row r="3" spans="1:13" customFormat="1" ht="11.25" customHeight="1" x14ac:dyDescent="0.25"/>
    <row r="4" spans="1:13" s="3" customFormat="1" ht="20.100000000000001" customHeight="1" x14ac:dyDescent="0.2">
      <c r="A4" s="4"/>
      <c r="B4" s="914" t="s">
        <v>1559</v>
      </c>
      <c r="C4" s="914"/>
      <c r="D4" s="301"/>
      <c r="E4" s="301"/>
      <c r="F4" s="301"/>
      <c r="G4" s="301"/>
      <c r="H4" s="38"/>
      <c r="I4" s="38"/>
      <c r="J4" s="38"/>
      <c r="K4" s="581"/>
      <c r="L4" s="581"/>
      <c r="M4" s="581"/>
    </row>
    <row r="5" spans="1:13" ht="11.25" customHeight="1" x14ac:dyDescent="0.2">
      <c r="A5" s="58"/>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101.25" customHeight="1" x14ac:dyDescent="0.2">
      <c r="B10" s="596" t="s">
        <v>2242</v>
      </c>
      <c r="C10" s="1816" t="s">
        <v>3121</v>
      </c>
      <c r="D10" s="1817"/>
      <c r="E10" s="598" t="s">
        <v>2242</v>
      </c>
      <c r="F10" s="1835" t="s">
        <v>2420</v>
      </c>
      <c r="G10" s="1819"/>
      <c r="H10" s="302"/>
      <c r="I10" s="303"/>
      <c r="J10" s="295"/>
      <c r="K10" s="295"/>
      <c r="L10" s="295"/>
      <c r="M10" s="295"/>
    </row>
    <row r="11" spans="1:13" ht="45" customHeight="1" x14ac:dyDescent="0.2">
      <c r="B11" s="597" t="s">
        <v>1786</v>
      </c>
      <c r="C11" s="1816" t="s">
        <v>3103</v>
      </c>
      <c r="D11" s="1817"/>
      <c r="E11" s="599" t="s">
        <v>1786</v>
      </c>
      <c r="F11" s="1835" t="s">
        <v>2420</v>
      </c>
      <c r="G11" s="1819"/>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794" t="s">
        <v>1772</v>
      </c>
      <c r="C15" s="1795"/>
      <c r="D15" s="1795"/>
      <c r="E15" s="1795"/>
      <c r="F15" s="1795"/>
      <c r="G15" s="1795"/>
      <c r="H15" s="27"/>
    </row>
    <row r="16" spans="1:13" ht="24.95" customHeight="1" x14ac:dyDescent="0.2">
      <c r="B16" s="1813" t="s">
        <v>1843</v>
      </c>
      <c r="C16" s="1814"/>
      <c r="D16" s="1814"/>
      <c r="E16" s="1814"/>
      <c r="F16" s="1815"/>
      <c r="G16" s="595" t="s">
        <v>1844</v>
      </c>
      <c r="H16" s="27"/>
    </row>
    <row r="17" spans="2:9" x14ac:dyDescent="0.2">
      <c r="B17" s="27"/>
      <c r="C17" s="27"/>
      <c r="D17" s="27"/>
      <c r="E17" s="27"/>
      <c r="F17" s="27"/>
      <c r="G17" s="27"/>
      <c r="H17" s="27"/>
    </row>
    <row r="18" spans="2:9" ht="24.95" customHeight="1" x14ac:dyDescent="0.2">
      <c r="B18" s="1905" t="s">
        <v>1847</v>
      </c>
      <c r="C18" s="1906"/>
      <c r="D18" s="1907"/>
      <c r="E18" s="324"/>
      <c r="F18" s="324"/>
      <c r="G18" s="27"/>
      <c r="H18" s="27"/>
    </row>
    <row r="19" spans="2:9" ht="24.95" customHeight="1" x14ac:dyDescent="0.2">
      <c r="B19" s="1801" t="s">
        <v>1820</v>
      </c>
      <c r="C19" s="1802"/>
      <c r="D19" s="1802"/>
      <c r="E19" s="1802"/>
      <c r="F19" s="1803"/>
      <c r="G19" s="27"/>
      <c r="H19" s="27"/>
    </row>
    <row r="20" spans="2:9" x14ac:dyDescent="0.2">
      <c r="B20" s="27"/>
      <c r="C20" s="27"/>
      <c r="D20" s="27"/>
      <c r="E20" s="27"/>
      <c r="F20" s="27"/>
      <c r="G20" s="27"/>
      <c r="H20" s="27"/>
    </row>
    <row r="21" spans="2:9" x14ac:dyDescent="0.2">
      <c r="B21" s="27"/>
      <c r="C21" s="27"/>
      <c r="D21" s="27"/>
      <c r="E21" s="27"/>
      <c r="F21" s="27"/>
      <c r="G21" s="27"/>
      <c r="H21" s="27"/>
    </row>
    <row r="24" spans="2:9" ht="35.1" customHeight="1" x14ac:dyDescent="0.25">
      <c r="B24" s="1811" t="s">
        <v>1788</v>
      </c>
      <c r="C24" s="1812"/>
      <c r="D24" s="1812"/>
    </row>
    <row r="26" spans="2:9" ht="24.95" customHeight="1" x14ac:dyDescent="0.2">
      <c r="B26" s="1809" t="s">
        <v>2336</v>
      </c>
      <c r="C26" s="1809"/>
    </row>
    <row r="27" spans="2:9" ht="24" customHeight="1" x14ac:dyDescent="0.25">
      <c r="B27" s="299" t="s">
        <v>1780</v>
      </c>
      <c r="C27" s="299" t="s">
        <v>1781</v>
      </c>
      <c r="D27" s="1804" t="s">
        <v>1782</v>
      </c>
      <c r="E27" s="1805"/>
      <c r="F27" s="1804" t="s">
        <v>1783</v>
      </c>
      <c r="G27" s="1805"/>
      <c r="H27" s="308"/>
      <c r="I27"/>
    </row>
    <row r="28" spans="2:9" ht="30" customHeight="1" x14ac:dyDescent="0.2">
      <c r="B28" s="1858" t="s">
        <v>1870</v>
      </c>
      <c r="C28" s="1859"/>
      <c r="D28" s="1859"/>
      <c r="E28" s="1859"/>
      <c r="F28" s="1859"/>
      <c r="G28" s="1860"/>
    </row>
    <row r="31" spans="2:9" ht="24.95" customHeight="1" x14ac:dyDescent="0.2">
      <c r="B31" s="1809" t="s">
        <v>2337</v>
      </c>
      <c r="C31" s="1810"/>
    </row>
    <row r="32" spans="2:9" ht="61.5" customHeight="1" x14ac:dyDescent="0.2">
      <c r="B32" s="322" t="s">
        <v>1186</v>
      </c>
      <c r="C32" s="910" t="s">
        <v>1879</v>
      </c>
      <c r="D32" s="1003" t="s">
        <v>1711</v>
      </c>
      <c r="E32" s="1005"/>
      <c r="F32" s="1003" t="s">
        <v>584</v>
      </c>
      <c r="G32" s="1005"/>
    </row>
    <row r="33" spans="2:9" ht="61.5" customHeight="1" x14ac:dyDescent="0.2">
      <c r="B33" s="322" t="s">
        <v>1185</v>
      </c>
      <c r="C33" s="911"/>
      <c r="D33" s="1003" t="s">
        <v>1712</v>
      </c>
      <c r="E33" s="1005"/>
      <c r="F33" s="1003" t="s">
        <v>1264</v>
      </c>
      <c r="G33" s="1005"/>
    </row>
    <row r="36" spans="2:9" x14ac:dyDescent="0.2">
      <c r="B36" s="300" t="s">
        <v>1784</v>
      </c>
    </row>
    <row r="37" spans="2:9" ht="42" customHeight="1" x14ac:dyDescent="0.25">
      <c r="B37" s="1823"/>
      <c r="C37" s="1824"/>
      <c r="D37" s="1825"/>
      <c r="E37" s="1826"/>
      <c r="F37" s="1826"/>
      <c r="G37" s="1827"/>
      <c r="H37" s="9"/>
      <c r="I37"/>
    </row>
  </sheetData>
  <sheetProtection algorithmName="SHA-512" hashValue="rpXeJhM0xDYDQLjvWUqiY2IbOxp0VPVwRQqPV55C4YPCAx13o/4TSRVyaz6cPbazl76M3mH0XAV6QCr5t02LUA==" saltValue="6Fvu0ns0kS6IEKW2KkINeQ==" spinCount="100000" sheet="1" objects="1" scenarios="1"/>
  <mergeCells count="25">
    <mergeCell ref="B2:D2"/>
    <mergeCell ref="C10:D10"/>
    <mergeCell ref="F10:G10"/>
    <mergeCell ref="C11:D11"/>
    <mergeCell ref="F11:G11"/>
    <mergeCell ref="B4:C4"/>
    <mergeCell ref="B8:C8"/>
    <mergeCell ref="E8:F8"/>
    <mergeCell ref="B15:G15"/>
    <mergeCell ref="B16:F16"/>
    <mergeCell ref="B18:D18"/>
    <mergeCell ref="D27:E27"/>
    <mergeCell ref="F27:G27"/>
    <mergeCell ref="B19:F19"/>
    <mergeCell ref="B24:D24"/>
    <mergeCell ref="B26:C26"/>
    <mergeCell ref="B28:G28"/>
    <mergeCell ref="D32:E32"/>
    <mergeCell ref="F32:G32"/>
    <mergeCell ref="B37:C37"/>
    <mergeCell ref="D37:G37"/>
    <mergeCell ref="D33:E33"/>
    <mergeCell ref="F33:G33"/>
    <mergeCell ref="C32:C33"/>
    <mergeCell ref="B31:C31"/>
  </mergeCells>
  <hyperlinks>
    <hyperlink ref="B4"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dimension ref="A1:M35"/>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1687</v>
      </c>
      <c r="C2" s="890"/>
      <c r="D2" s="890"/>
      <c r="E2" s="890"/>
      <c r="F2" s="890"/>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18" x14ac:dyDescent="0.25">
      <c r="B6" s="230"/>
      <c r="C6" s="230"/>
      <c r="E6" s="230"/>
      <c r="F6" s="230"/>
      <c r="G6" s="230"/>
      <c r="H6" s="230"/>
    </row>
    <row r="7" spans="1:13" ht="24.95" customHeight="1" x14ac:dyDescent="0.25">
      <c r="B7" s="1821" t="s">
        <v>1802</v>
      </c>
      <c r="C7" s="1822"/>
      <c r="D7" s="230"/>
      <c r="E7" s="1821" t="s">
        <v>1803</v>
      </c>
      <c r="F7" s="1821"/>
      <c r="H7" s="4"/>
    </row>
    <row r="8" spans="1:13" ht="8.25" customHeight="1" x14ac:dyDescent="0.2">
      <c r="B8" s="296"/>
      <c r="C8" s="296"/>
      <c r="D8" s="296"/>
      <c r="E8" s="3"/>
      <c r="H8" s="3"/>
      <c r="J8" s="295"/>
      <c r="K8" s="295"/>
      <c r="L8" s="295"/>
      <c r="M8" s="295"/>
    </row>
    <row r="9" spans="1:13" ht="90" customHeight="1" x14ac:dyDescent="0.2">
      <c r="B9" s="596" t="s">
        <v>2242</v>
      </c>
      <c r="C9" s="1816" t="s">
        <v>1686</v>
      </c>
      <c r="D9" s="1817"/>
      <c r="E9" s="598" t="s">
        <v>2242</v>
      </c>
      <c r="F9" s="1835"/>
      <c r="G9" s="1819"/>
      <c r="H9" s="302"/>
      <c r="I9" s="303"/>
      <c r="J9" s="295"/>
      <c r="K9" s="295"/>
      <c r="L9" s="295"/>
      <c r="M9" s="295"/>
    </row>
    <row r="10" spans="1:13" ht="45" customHeight="1" x14ac:dyDescent="0.2">
      <c r="B10" s="597" t="s">
        <v>1786</v>
      </c>
      <c r="C10" s="1816" t="s">
        <v>1685</v>
      </c>
      <c r="D10" s="1817"/>
      <c r="E10" s="599" t="s">
        <v>1786</v>
      </c>
      <c r="F10" s="1836"/>
      <c r="G10" s="1820"/>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1787</v>
      </c>
    </row>
    <row r="14" spans="1:13" ht="24.95" customHeight="1" x14ac:dyDescent="0.2">
      <c r="B14" s="1794" t="s">
        <v>1848</v>
      </c>
      <c r="C14" s="1795"/>
      <c r="D14" s="1795"/>
      <c r="E14" s="1795"/>
      <c r="F14" s="1795"/>
      <c r="G14" s="1795"/>
      <c r="H14" s="27"/>
    </row>
    <row r="15" spans="1:13" ht="24.95" customHeight="1" x14ac:dyDescent="0.2">
      <c r="B15" s="1813" t="s">
        <v>1843</v>
      </c>
      <c r="C15" s="1814"/>
      <c r="D15" s="1814"/>
      <c r="E15" s="1814"/>
      <c r="F15" s="1815"/>
      <c r="G15" s="595" t="s">
        <v>1844</v>
      </c>
      <c r="H15" s="27"/>
    </row>
    <row r="16" spans="1:13" x14ac:dyDescent="0.2">
      <c r="B16" s="27"/>
      <c r="C16" s="27"/>
      <c r="D16" s="27"/>
      <c r="E16" s="27"/>
      <c r="F16" s="27"/>
      <c r="G16" s="27"/>
      <c r="H16" s="27"/>
    </row>
    <row r="17" spans="2:9" ht="24.95" customHeight="1" x14ac:dyDescent="0.2">
      <c r="B17" s="1905" t="s">
        <v>1849</v>
      </c>
      <c r="C17" s="1906"/>
      <c r="D17" s="1907"/>
      <c r="E17" s="324"/>
      <c r="F17" s="324"/>
      <c r="G17" s="27"/>
      <c r="H17" s="27"/>
    </row>
    <row r="18" spans="2:9" ht="24.95" customHeight="1" x14ac:dyDescent="0.2">
      <c r="B18" s="1801" t="s">
        <v>1821</v>
      </c>
      <c r="C18" s="1802"/>
      <c r="D18" s="1802"/>
      <c r="E18" s="1802"/>
      <c r="F18" s="1803"/>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11" t="s">
        <v>1788</v>
      </c>
      <c r="C23" s="1812"/>
      <c r="D23" s="1812"/>
    </row>
    <row r="25" spans="2:9" ht="24.95" customHeight="1" x14ac:dyDescent="0.2">
      <c r="B25" s="1809" t="s">
        <v>1807</v>
      </c>
      <c r="C25" s="1809"/>
    </row>
    <row r="26" spans="2:9" ht="24" customHeight="1" x14ac:dyDescent="0.25">
      <c r="B26" s="299" t="s">
        <v>1780</v>
      </c>
      <c r="C26" s="299" t="s">
        <v>1781</v>
      </c>
      <c r="D26" s="1804" t="s">
        <v>1782</v>
      </c>
      <c r="E26" s="1805"/>
      <c r="F26" s="1804" t="s">
        <v>1783</v>
      </c>
      <c r="G26" s="1805"/>
      <c r="H26" s="308"/>
      <c r="I26"/>
    </row>
    <row r="27" spans="2:9" ht="30" customHeight="1" x14ac:dyDescent="0.2">
      <c r="B27" s="1858" t="s">
        <v>1880</v>
      </c>
      <c r="C27" s="1859"/>
      <c r="D27" s="1859"/>
      <c r="E27" s="1859"/>
      <c r="F27" s="1859"/>
      <c r="G27" s="1860"/>
    </row>
    <row r="30" spans="2:9" ht="24.95" customHeight="1" x14ac:dyDescent="0.2">
      <c r="B30" s="1809" t="s">
        <v>2249</v>
      </c>
      <c r="C30" s="1810"/>
    </row>
    <row r="31" spans="2:9" ht="61.5" customHeight="1" x14ac:dyDescent="0.2">
      <c r="B31" s="322" t="s">
        <v>1187</v>
      </c>
      <c r="C31" s="287" t="s">
        <v>1881</v>
      </c>
      <c r="D31" s="1318" t="s">
        <v>1713</v>
      </c>
      <c r="E31" s="1318"/>
      <c r="F31" s="1318" t="s">
        <v>584</v>
      </c>
      <c r="G31" s="1318"/>
    </row>
    <row r="34" spans="2:9" x14ac:dyDescent="0.2">
      <c r="B34" s="300" t="s">
        <v>1784</v>
      </c>
    </row>
    <row r="35" spans="2:9" ht="42" customHeight="1" x14ac:dyDescent="0.25">
      <c r="B35" s="1823"/>
      <c r="C35" s="1824"/>
      <c r="D35" s="1825"/>
      <c r="E35" s="1826"/>
      <c r="F35" s="1826"/>
      <c r="G35" s="1827"/>
      <c r="H35" s="9"/>
      <c r="I35"/>
    </row>
  </sheetData>
  <mergeCells count="22">
    <mergeCell ref="B2:F2"/>
    <mergeCell ref="C9:D9"/>
    <mergeCell ref="F9:G9"/>
    <mergeCell ref="C10:D10"/>
    <mergeCell ref="F10:G10"/>
    <mergeCell ref="B3:C3"/>
    <mergeCell ref="B7:C7"/>
    <mergeCell ref="E7:F7"/>
    <mergeCell ref="B14:G14"/>
    <mergeCell ref="B15:F15"/>
    <mergeCell ref="B17:D17"/>
    <mergeCell ref="B18:F18"/>
    <mergeCell ref="D26:E26"/>
    <mergeCell ref="F26:G26"/>
    <mergeCell ref="B23:D23"/>
    <mergeCell ref="B25:C25"/>
    <mergeCell ref="B35:C35"/>
    <mergeCell ref="D35:G35"/>
    <mergeCell ref="B27:G27"/>
    <mergeCell ref="D31:E31"/>
    <mergeCell ref="F31:G31"/>
    <mergeCell ref="B30:C30"/>
  </mergeCells>
  <hyperlinks>
    <hyperlink ref="B3"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6"/>
  <dimension ref="A1:M36"/>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8554687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8.75" customHeight="1" x14ac:dyDescent="0.25">
      <c r="B2" s="890" t="s">
        <v>1690</v>
      </c>
      <c r="C2" s="890"/>
      <c r="D2" s="890"/>
      <c r="E2" s="890"/>
      <c r="F2" s="890"/>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18" x14ac:dyDescent="0.25">
      <c r="B6" s="230"/>
      <c r="C6" s="230"/>
      <c r="E6" s="230"/>
      <c r="F6" s="230"/>
      <c r="G6" s="230"/>
      <c r="H6" s="230"/>
    </row>
    <row r="7" spans="1:13" ht="24.95" customHeight="1" x14ac:dyDescent="0.25">
      <c r="B7" s="1821" t="s">
        <v>1802</v>
      </c>
      <c r="C7" s="1822"/>
      <c r="D7" s="230"/>
      <c r="E7" s="1821" t="s">
        <v>1803</v>
      </c>
      <c r="F7" s="1821"/>
      <c r="H7" s="4"/>
    </row>
    <row r="8" spans="1:13" ht="8.25" customHeight="1" x14ac:dyDescent="0.2">
      <c r="B8" s="296"/>
      <c r="C8" s="296"/>
      <c r="D8" s="296"/>
      <c r="E8" s="3"/>
      <c r="H8" s="3"/>
      <c r="J8" s="295"/>
      <c r="K8" s="295"/>
      <c r="L8" s="295"/>
      <c r="M8" s="295"/>
    </row>
    <row r="9" spans="1:13" ht="72.75" customHeight="1" x14ac:dyDescent="0.2">
      <c r="B9" s="596" t="s">
        <v>2242</v>
      </c>
      <c r="C9" s="1816" t="s">
        <v>1688</v>
      </c>
      <c r="D9" s="1817"/>
      <c r="E9" s="598" t="s">
        <v>2242</v>
      </c>
      <c r="F9" s="1835"/>
      <c r="G9" s="1819"/>
      <c r="H9" s="302"/>
      <c r="I9" s="303"/>
      <c r="J9" s="295"/>
      <c r="K9" s="295"/>
      <c r="L9" s="295"/>
      <c r="M9" s="295"/>
    </row>
    <row r="10" spans="1:13" ht="45" customHeight="1" x14ac:dyDescent="0.2">
      <c r="B10" s="597" t="s">
        <v>1786</v>
      </c>
      <c r="C10" s="1816" t="s">
        <v>1689</v>
      </c>
      <c r="D10" s="1817"/>
      <c r="E10" s="599" t="s">
        <v>1786</v>
      </c>
      <c r="F10" s="1836"/>
      <c r="G10" s="1820"/>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1787</v>
      </c>
    </row>
    <row r="14" spans="1:13" ht="24.95" customHeight="1" x14ac:dyDescent="0.2">
      <c r="B14" s="1794" t="s">
        <v>1850</v>
      </c>
      <c r="C14" s="1795"/>
      <c r="D14" s="1795"/>
      <c r="E14" s="1795"/>
      <c r="F14" s="1795"/>
      <c r="G14" s="1795"/>
      <c r="H14" s="27"/>
    </row>
    <row r="15" spans="1:13" ht="24.95" customHeight="1" x14ac:dyDescent="0.2">
      <c r="B15" s="1813" t="s">
        <v>1843</v>
      </c>
      <c r="C15" s="1814"/>
      <c r="D15" s="1814"/>
      <c r="E15" s="1814"/>
      <c r="F15" s="1815"/>
      <c r="G15" s="595" t="s">
        <v>1844</v>
      </c>
      <c r="H15" s="27"/>
    </row>
    <row r="16" spans="1:13" x14ac:dyDescent="0.2">
      <c r="B16" s="27"/>
      <c r="C16" s="27"/>
      <c r="D16" s="27"/>
      <c r="E16" s="27"/>
      <c r="F16" s="27"/>
      <c r="G16" s="27"/>
      <c r="H16" s="27"/>
    </row>
    <row r="17" spans="2:9" ht="24.95" customHeight="1" x14ac:dyDescent="0.2">
      <c r="B17" s="1905" t="s">
        <v>1851</v>
      </c>
      <c r="C17" s="1906"/>
      <c r="D17" s="1907"/>
      <c r="E17" s="324"/>
      <c r="F17" s="324"/>
      <c r="G17" s="27"/>
      <c r="H17" s="27"/>
    </row>
    <row r="18" spans="2:9" ht="24.95" customHeight="1" x14ac:dyDescent="0.2">
      <c r="B18" s="1801" t="s">
        <v>1822</v>
      </c>
      <c r="C18" s="1802"/>
      <c r="D18" s="1802"/>
      <c r="E18" s="1802"/>
      <c r="F18" s="1803"/>
      <c r="G18" s="27"/>
      <c r="H18" s="27"/>
    </row>
    <row r="19" spans="2:9" x14ac:dyDescent="0.2">
      <c r="B19" s="27"/>
      <c r="C19" s="27"/>
      <c r="D19" s="27"/>
      <c r="E19" s="27"/>
      <c r="F19" s="27"/>
      <c r="G19" s="27"/>
      <c r="H19" s="27"/>
    </row>
    <row r="20" spans="2:9" x14ac:dyDescent="0.2">
      <c r="B20" s="27"/>
      <c r="C20" s="27"/>
      <c r="D20" s="27"/>
      <c r="E20" s="27"/>
      <c r="F20" s="27"/>
      <c r="G20" s="27"/>
      <c r="H20" s="27"/>
    </row>
    <row r="23" spans="2:9" ht="35.1" customHeight="1" x14ac:dyDescent="0.25">
      <c r="B23" s="1811" t="s">
        <v>1788</v>
      </c>
      <c r="C23" s="1812"/>
      <c r="D23" s="1812"/>
    </row>
    <row r="25" spans="2:9" ht="24.95" customHeight="1" x14ac:dyDescent="0.2">
      <c r="B25" s="1809" t="s">
        <v>1808</v>
      </c>
      <c r="C25" s="1809"/>
    </row>
    <row r="26" spans="2:9" ht="24" customHeight="1" x14ac:dyDescent="0.25">
      <c r="B26" s="299" t="s">
        <v>1780</v>
      </c>
      <c r="C26" s="299" t="s">
        <v>1781</v>
      </c>
      <c r="D26" s="1804" t="s">
        <v>1782</v>
      </c>
      <c r="E26" s="1805"/>
      <c r="F26" s="1804" t="s">
        <v>1783</v>
      </c>
      <c r="G26" s="1805"/>
      <c r="H26" s="308"/>
      <c r="I26"/>
    </row>
    <row r="27" spans="2:9" ht="30" customHeight="1" x14ac:dyDescent="0.2">
      <c r="B27" s="1858" t="s">
        <v>1870</v>
      </c>
      <c r="C27" s="1859"/>
      <c r="D27" s="1859"/>
      <c r="E27" s="1859"/>
      <c r="F27" s="1859"/>
      <c r="G27" s="1860"/>
    </row>
    <row r="30" spans="2:9" ht="24.95" customHeight="1" x14ac:dyDescent="0.2">
      <c r="B30" s="1809" t="s">
        <v>2250</v>
      </c>
      <c r="C30" s="1810"/>
    </row>
    <row r="31" spans="2:9" ht="61.5" customHeight="1" x14ac:dyDescent="0.2">
      <c r="B31" s="322" t="s">
        <v>585</v>
      </c>
      <c r="C31" s="1936" t="s">
        <v>2266</v>
      </c>
      <c r="D31" s="1318" t="s">
        <v>1501</v>
      </c>
      <c r="E31" s="1318"/>
      <c r="F31" s="1318" t="s">
        <v>1882</v>
      </c>
      <c r="G31" s="1318"/>
    </row>
    <row r="32" spans="2:9" ht="61.5" customHeight="1" x14ac:dyDescent="0.2">
      <c r="B32" s="322" t="s">
        <v>586</v>
      </c>
      <c r="C32" s="1937"/>
      <c r="D32" s="1318" t="s">
        <v>1501</v>
      </c>
      <c r="E32" s="1318"/>
      <c r="F32" s="1318" t="s">
        <v>1882</v>
      </c>
      <c r="G32" s="1318"/>
    </row>
    <row r="35" spans="2:9" x14ac:dyDescent="0.2">
      <c r="B35" s="300" t="s">
        <v>1784</v>
      </c>
    </row>
    <row r="36" spans="2:9" ht="42" customHeight="1" x14ac:dyDescent="0.25">
      <c r="B36" s="1823"/>
      <c r="C36" s="1824"/>
      <c r="D36" s="1825"/>
      <c r="E36" s="1826"/>
      <c r="F36" s="1826"/>
      <c r="G36" s="1827"/>
      <c r="H36" s="9"/>
      <c r="I36"/>
    </row>
  </sheetData>
  <mergeCells count="25">
    <mergeCell ref="B2:F2"/>
    <mergeCell ref="C9:D9"/>
    <mergeCell ref="F9:G9"/>
    <mergeCell ref="C10:D10"/>
    <mergeCell ref="F10:G10"/>
    <mergeCell ref="B3:C3"/>
    <mergeCell ref="B7:C7"/>
    <mergeCell ref="E7:F7"/>
    <mergeCell ref="B14:G14"/>
    <mergeCell ref="B15:F15"/>
    <mergeCell ref="B17:D17"/>
    <mergeCell ref="B18:F18"/>
    <mergeCell ref="D26:E26"/>
    <mergeCell ref="F26:G26"/>
    <mergeCell ref="B23:D23"/>
    <mergeCell ref="B25:C25"/>
    <mergeCell ref="B27:G27"/>
    <mergeCell ref="D31:E31"/>
    <mergeCell ref="F31:G31"/>
    <mergeCell ref="B36:C36"/>
    <mergeCell ref="D36:G36"/>
    <mergeCell ref="D32:E32"/>
    <mergeCell ref="F32:G32"/>
    <mergeCell ref="C31:C32"/>
    <mergeCell ref="B30:C30"/>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M96"/>
  <sheetViews>
    <sheetView showGridLines="0" zoomScale="80" zoomScaleNormal="80" zoomScalePageLayoutView="150" workbookViewId="0">
      <pane ySplit="6" topLeftCell="A7" activePane="bottomLeft" state="frozen"/>
      <selection pane="bottomLeft" activeCell="G31" sqref="G31"/>
    </sheetView>
  </sheetViews>
  <sheetFormatPr baseColWidth="10" defaultColWidth="9.140625" defaultRowHeight="11.25" x14ac:dyDescent="0.2"/>
  <cols>
    <col min="1" max="1" width="1.7109375" style="35" customWidth="1"/>
    <col min="2" max="2" width="4.5703125" style="161" customWidth="1"/>
    <col min="3" max="3" width="5" style="35" customWidth="1"/>
    <col min="4" max="4" width="31.28515625" style="2" customWidth="1"/>
    <col min="5" max="5" width="30.85546875" style="32" customWidth="1"/>
    <col min="6" max="6" width="65.28515625" style="2" customWidth="1"/>
    <col min="7" max="7" width="29.140625" style="38" customWidth="1"/>
    <col min="8" max="8" width="28" style="38" customWidth="1"/>
    <col min="9" max="9" width="31.85546875" style="38" customWidth="1"/>
    <col min="10" max="10" width="48.7109375" style="38" hidden="1" customWidth="1"/>
    <col min="11" max="11" width="30.5703125" style="38" hidden="1" customWidth="1"/>
    <col min="12" max="12" width="37.28515625" style="38" hidden="1" customWidth="1"/>
    <col min="13" max="13" width="26.5703125" style="38" hidden="1" customWidth="1"/>
    <col min="14" max="16384" width="9.140625" style="3"/>
  </cols>
  <sheetData>
    <row r="1" spans="1:13" ht="8.25" customHeight="1" x14ac:dyDescent="0.2">
      <c r="A1" s="61"/>
      <c r="F1" s="46"/>
    </row>
    <row r="2" spans="1:13" ht="43.5" customHeight="1" x14ac:dyDescent="0.2">
      <c r="A2" s="4"/>
      <c r="C2" s="890" t="s">
        <v>2177</v>
      </c>
      <c r="D2" s="890"/>
      <c r="E2" s="890"/>
      <c r="F2" s="46"/>
      <c r="K2" s="209" t="s">
        <v>414</v>
      </c>
      <c r="L2" s="210" t="s">
        <v>415</v>
      </c>
      <c r="M2" s="211" t="s">
        <v>419</v>
      </c>
    </row>
    <row r="3" spans="1:13" ht="12" customHeight="1" x14ac:dyDescent="0.2">
      <c r="A3" s="4"/>
      <c r="C3" s="890"/>
      <c r="D3" s="890"/>
      <c r="E3" s="890"/>
      <c r="F3" s="46"/>
      <c r="K3" s="212"/>
      <c r="L3" s="482" t="s">
        <v>96</v>
      </c>
      <c r="M3" s="479">
        <f>COUNTIF(M7:M94,L3)</f>
        <v>35</v>
      </c>
    </row>
    <row r="4" spans="1:13" ht="8.25" customHeight="1" x14ac:dyDescent="0.2">
      <c r="A4" s="4"/>
      <c r="C4" s="890"/>
      <c r="D4" s="890"/>
      <c r="E4" s="890"/>
      <c r="F4" s="46"/>
      <c r="K4" s="212"/>
      <c r="L4" s="482" t="s">
        <v>1378</v>
      </c>
      <c r="M4" s="479">
        <f>COUNTIF(M7:M94,L4)</f>
        <v>3</v>
      </c>
    </row>
    <row r="5" spans="1:13" ht="20.100000000000001" customHeight="1" x14ac:dyDescent="0.2">
      <c r="A5" s="4"/>
      <c r="C5" s="914" t="s">
        <v>1559</v>
      </c>
      <c r="D5" s="914"/>
      <c r="E5" s="331"/>
      <c r="F5" s="46"/>
      <c r="K5" s="212"/>
      <c r="L5" s="483" t="s">
        <v>1377</v>
      </c>
      <c r="M5" s="480">
        <f>COUNTIF(M7:M94,L5)</f>
        <v>18</v>
      </c>
    </row>
    <row r="6" spans="1:13" ht="12" customHeight="1" x14ac:dyDescent="0.25">
      <c r="A6" s="4"/>
      <c r="C6" s="331"/>
      <c r="D6" s="331"/>
      <c r="E6" s="331"/>
      <c r="F6" s="46"/>
      <c r="K6" s="213"/>
      <c r="L6" s="483" t="s">
        <v>94</v>
      </c>
      <c r="M6" s="481">
        <f>COUNTIF(M7:M94,L6)</f>
        <v>16</v>
      </c>
    </row>
    <row r="7" spans="1:13" ht="27" customHeight="1" x14ac:dyDescent="0.2">
      <c r="A7" s="33"/>
      <c r="B7" s="574">
        <v>0</v>
      </c>
      <c r="C7" s="575" t="s">
        <v>80</v>
      </c>
      <c r="D7" s="576" t="s">
        <v>61</v>
      </c>
      <c r="E7" s="499"/>
      <c r="F7" s="577"/>
      <c r="G7" s="558" t="s">
        <v>115</v>
      </c>
      <c r="H7" s="578" t="s">
        <v>1746</v>
      </c>
      <c r="I7" s="499"/>
      <c r="J7" s="579"/>
      <c r="K7" s="489"/>
      <c r="L7" s="207"/>
      <c r="M7" s="208"/>
    </row>
    <row r="8" spans="1:13" ht="37.5" customHeight="1" x14ac:dyDescent="0.2">
      <c r="A8" s="33"/>
      <c r="B8" s="180"/>
      <c r="C8" s="174">
        <v>1</v>
      </c>
      <c r="D8" s="55" t="s">
        <v>75</v>
      </c>
      <c r="E8" s="55" t="s">
        <v>38</v>
      </c>
      <c r="F8" s="55" t="s">
        <v>59</v>
      </c>
      <c r="G8" s="559" t="s">
        <v>128</v>
      </c>
      <c r="H8" s="463" t="s">
        <v>1446</v>
      </c>
      <c r="I8" s="322" t="s">
        <v>38</v>
      </c>
      <c r="J8" s="555" t="s">
        <v>1447</v>
      </c>
      <c r="K8" s="490" t="s">
        <v>94</v>
      </c>
      <c r="L8" s="187" t="s">
        <v>416</v>
      </c>
      <c r="M8" s="193" t="s">
        <v>94</v>
      </c>
    </row>
    <row r="9" spans="1:13" ht="37.5" customHeight="1" x14ac:dyDescent="0.2">
      <c r="A9" s="33"/>
      <c r="B9" s="180"/>
      <c r="C9" s="174">
        <v>1</v>
      </c>
      <c r="D9" s="71" t="s">
        <v>76</v>
      </c>
      <c r="E9" s="71" t="s">
        <v>44</v>
      </c>
      <c r="F9" s="71" t="s">
        <v>60</v>
      </c>
      <c r="G9" s="559" t="s">
        <v>129</v>
      </c>
      <c r="H9" s="463" t="s">
        <v>1448</v>
      </c>
      <c r="I9" s="322" t="s">
        <v>1449</v>
      </c>
      <c r="J9" s="555" t="s">
        <v>1447</v>
      </c>
      <c r="K9" s="490" t="s">
        <v>94</v>
      </c>
      <c r="L9" s="187" t="s">
        <v>416</v>
      </c>
      <c r="M9" s="193" t="s">
        <v>94</v>
      </c>
    </row>
    <row r="10" spans="1:13" ht="42" customHeight="1" x14ac:dyDescent="0.2">
      <c r="A10" s="33"/>
      <c r="B10" s="180"/>
      <c r="C10" s="174">
        <v>1</v>
      </c>
      <c r="D10" s="71" t="s">
        <v>77</v>
      </c>
      <c r="E10" s="71" t="s">
        <v>44</v>
      </c>
      <c r="F10" s="71" t="s">
        <v>60</v>
      </c>
      <c r="G10" s="559" t="s">
        <v>404</v>
      </c>
      <c r="H10" s="463" t="s">
        <v>1450</v>
      </c>
      <c r="I10" s="322" t="s">
        <v>1449</v>
      </c>
      <c r="J10" s="555" t="s">
        <v>1447</v>
      </c>
      <c r="K10" s="490" t="s">
        <v>94</v>
      </c>
      <c r="L10" s="187" t="s">
        <v>416</v>
      </c>
      <c r="M10" s="193" t="s">
        <v>94</v>
      </c>
    </row>
    <row r="11" spans="1:13" ht="19.5" customHeight="1" x14ac:dyDescent="0.2">
      <c r="A11" s="33"/>
      <c r="B11" s="175" t="s">
        <v>2</v>
      </c>
      <c r="C11" s="175">
        <v>1</v>
      </c>
      <c r="D11" s="169" t="s">
        <v>41</v>
      </c>
      <c r="E11" s="169"/>
      <c r="F11" s="361"/>
      <c r="G11" s="560" t="s">
        <v>116</v>
      </c>
      <c r="H11" s="567" t="s">
        <v>1745</v>
      </c>
      <c r="I11" s="188"/>
      <c r="J11" s="194"/>
      <c r="K11" s="491"/>
      <c r="L11" s="188"/>
      <c r="M11" s="194"/>
    </row>
    <row r="12" spans="1:13" ht="55.5" customHeight="1" x14ac:dyDescent="0.2">
      <c r="A12" s="332"/>
      <c r="B12" s="181"/>
      <c r="C12" s="176">
        <v>1</v>
      </c>
      <c r="D12" s="67" t="s">
        <v>78</v>
      </c>
      <c r="E12" s="67" t="s">
        <v>48</v>
      </c>
      <c r="F12" s="67" t="s">
        <v>557</v>
      </c>
      <c r="G12" s="559" t="s">
        <v>130</v>
      </c>
      <c r="H12" s="463" t="s">
        <v>1496</v>
      </c>
      <c r="I12" s="322" t="s">
        <v>1449</v>
      </c>
      <c r="J12" s="555" t="s">
        <v>1451</v>
      </c>
      <c r="K12" s="490" t="s">
        <v>94</v>
      </c>
      <c r="L12" s="200" t="s">
        <v>1160</v>
      </c>
      <c r="M12" s="193" t="s">
        <v>94</v>
      </c>
    </row>
    <row r="13" spans="1:13" ht="50.25" customHeight="1" x14ac:dyDescent="0.2">
      <c r="A13" s="332"/>
      <c r="B13" s="897"/>
      <c r="C13" s="899">
        <v>1</v>
      </c>
      <c r="D13" s="910" t="s">
        <v>131</v>
      </c>
      <c r="E13" s="910" t="s">
        <v>132</v>
      </c>
      <c r="F13" s="349" t="s">
        <v>1161</v>
      </c>
      <c r="G13" s="903" t="s">
        <v>133</v>
      </c>
      <c r="H13" s="924" t="s">
        <v>1495</v>
      </c>
      <c r="I13" s="926" t="s">
        <v>1452</v>
      </c>
      <c r="J13" s="928" t="s">
        <v>1451</v>
      </c>
      <c r="K13" s="908" t="s">
        <v>417</v>
      </c>
      <c r="L13" s="891" t="s">
        <v>418</v>
      </c>
      <c r="M13" s="893" t="s">
        <v>96</v>
      </c>
    </row>
    <row r="14" spans="1:13" ht="33" customHeight="1" x14ac:dyDescent="0.2">
      <c r="A14" s="332"/>
      <c r="B14" s="898"/>
      <c r="C14" s="900"/>
      <c r="D14" s="911"/>
      <c r="E14" s="911"/>
      <c r="F14" s="356" t="s">
        <v>1162</v>
      </c>
      <c r="G14" s="903"/>
      <c r="H14" s="925"/>
      <c r="I14" s="927"/>
      <c r="J14" s="929"/>
      <c r="K14" s="909"/>
      <c r="L14" s="892"/>
      <c r="M14" s="894"/>
    </row>
    <row r="15" spans="1:13" ht="53.25" customHeight="1" x14ac:dyDescent="0.2">
      <c r="A15" s="332"/>
      <c r="B15" s="181"/>
      <c r="C15" s="176">
        <v>1</v>
      </c>
      <c r="D15" s="67" t="s">
        <v>134</v>
      </c>
      <c r="E15" s="67" t="s">
        <v>135</v>
      </c>
      <c r="F15" s="67" t="s">
        <v>558</v>
      </c>
      <c r="G15" s="559" t="s">
        <v>136</v>
      </c>
      <c r="H15" s="463" t="s">
        <v>1494</v>
      </c>
      <c r="I15" s="322" t="s">
        <v>1449</v>
      </c>
      <c r="J15" s="555" t="s">
        <v>1451</v>
      </c>
      <c r="K15" s="492" t="s">
        <v>420</v>
      </c>
      <c r="L15" s="200" t="s">
        <v>421</v>
      </c>
      <c r="M15" s="201" t="s">
        <v>96</v>
      </c>
    </row>
    <row r="16" spans="1:13" ht="40.5" customHeight="1" x14ac:dyDescent="0.2">
      <c r="A16" s="332"/>
      <c r="B16" s="220"/>
      <c r="C16" s="199">
        <v>1</v>
      </c>
      <c r="D16" s="287" t="s">
        <v>593</v>
      </c>
      <c r="E16" s="287" t="s">
        <v>594</v>
      </c>
      <c r="F16" s="322" t="s">
        <v>1143</v>
      </c>
      <c r="G16" s="559" t="s">
        <v>595</v>
      </c>
      <c r="H16" s="572" t="s">
        <v>1493</v>
      </c>
      <c r="I16" s="187" t="s">
        <v>1453</v>
      </c>
      <c r="J16" s="555" t="s">
        <v>1451</v>
      </c>
      <c r="K16" s="492" t="s">
        <v>422</v>
      </c>
      <c r="L16" s="200" t="s">
        <v>1098</v>
      </c>
      <c r="M16" s="201" t="s">
        <v>1377</v>
      </c>
    </row>
    <row r="17" spans="1:13" ht="48" customHeight="1" x14ac:dyDescent="0.2">
      <c r="A17" s="332"/>
      <c r="B17" s="181"/>
      <c r="C17" s="179">
        <v>1</v>
      </c>
      <c r="D17" s="67" t="s">
        <v>79</v>
      </c>
      <c r="E17" s="71" t="s">
        <v>1115</v>
      </c>
      <c r="F17" s="71" t="s">
        <v>1144</v>
      </c>
      <c r="G17" s="559" t="s">
        <v>137</v>
      </c>
      <c r="H17" s="463" t="s">
        <v>1492</v>
      </c>
      <c r="I17" s="322" t="s">
        <v>1455</v>
      </c>
      <c r="J17" s="555" t="s">
        <v>1451</v>
      </c>
      <c r="K17" s="492" t="s">
        <v>423</v>
      </c>
      <c r="L17" s="228" t="s">
        <v>97</v>
      </c>
      <c r="M17" s="201" t="s">
        <v>96</v>
      </c>
    </row>
    <row r="18" spans="1:13" ht="108.75" customHeight="1" x14ac:dyDescent="0.2">
      <c r="A18" s="332"/>
      <c r="B18" s="220"/>
      <c r="C18" s="337">
        <v>1</v>
      </c>
      <c r="D18" s="322" t="s">
        <v>497</v>
      </c>
      <c r="E18" s="322" t="s">
        <v>505</v>
      </c>
      <c r="F18" s="322" t="s">
        <v>1145</v>
      </c>
      <c r="G18" s="561" t="s">
        <v>490</v>
      </c>
      <c r="H18" s="421" t="s">
        <v>1491</v>
      </c>
      <c r="I18" s="322" t="s">
        <v>1457</v>
      </c>
      <c r="J18" s="419" t="s">
        <v>1539</v>
      </c>
      <c r="K18" s="492" t="s">
        <v>425</v>
      </c>
      <c r="L18" s="67" t="s">
        <v>1179</v>
      </c>
      <c r="M18" s="193" t="s">
        <v>1377</v>
      </c>
    </row>
    <row r="19" spans="1:13" ht="18" customHeight="1" x14ac:dyDescent="0.2">
      <c r="A19" s="332"/>
      <c r="B19" s="178" t="s">
        <v>9</v>
      </c>
      <c r="C19" s="178">
        <v>2</v>
      </c>
      <c r="D19" s="171" t="s">
        <v>138</v>
      </c>
      <c r="E19" s="172"/>
      <c r="F19" s="171"/>
      <c r="G19" s="562" t="s">
        <v>117</v>
      </c>
      <c r="H19" s="568" t="s">
        <v>1747</v>
      </c>
      <c r="I19" s="189"/>
      <c r="J19" s="195"/>
      <c r="K19" s="493"/>
      <c r="L19" s="189"/>
      <c r="M19" s="195"/>
    </row>
    <row r="20" spans="1:13" ht="24.75" customHeight="1" x14ac:dyDescent="0.2">
      <c r="A20" s="332"/>
      <c r="B20" s="178" t="s">
        <v>45</v>
      </c>
      <c r="C20" s="178">
        <v>1</v>
      </c>
      <c r="D20" s="171" t="s">
        <v>408</v>
      </c>
      <c r="E20" s="171"/>
      <c r="F20" s="171"/>
      <c r="G20" s="562" t="s">
        <v>126</v>
      </c>
      <c r="H20" s="568" t="s">
        <v>1748</v>
      </c>
      <c r="I20" s="189"/>
      <c r="J20" s="195"/>
      <c r="K20" s="493"/>
      <c r="L20" s="189"/>
      <c r="M20" s="195"/>
    </row>
    <row r="21" spans="1:13" ht="78.75" customHeight="1" x14ac:dyDescent="0.2">
      <c r="A21" s="5"/>
      <c r="B21" s="182"/>
      <c r="C21" s="345">
        <v>1</v>
      </c>
      <c r="D21" s="71" t="s">
        <v>1116</v>
      </c>
      <c r="E21" s="341" t="s">
        <v>1117</v>
      </c>
      <c r="F21" s="71" t="s">
        <v>1146</v>
      </c>
      <c r="G21" s="561" t="s">
        <v>140</v>
      </c>
      <c r="H21" s="463" t="s">
        <v>2149</v>
      </c>
      <c r="I21" s="322" t="s">
        <v>2150</v>
      </c>
      <c r="J21" s="555" t="s">
        <v>1459</v>
      </c>
      <c r="K21" s="490" t="s">
        <v>94</v>
      </c>
      <c r="L21" s="187" t="s">
        <v>416</v>
      </c>
      <c r="M21" s="193" t="s">
        <v>94</v>
      </c>
    </row>
    <row r="22" spans="1:13" ht="57" customHeight="1" x14ac:dyDescent="0.2">
      <c r="A22" s="5"/>
      <c r="B22" s="184"/>
      <c r="C22" s="337">
        <v>1</v>
      </c>
      <c r="D22" s="322" t="s">
        <v>1084</v>
      </c>
      <c r="E22" s="221" t="s">
        <v>592</v>
      </c>
      <c r="F22" s="322" t="s">
        <v>7</v>
      </c>
      <c r="G22" s="561" t="s">
        <v>1178</v>
      </c>
      <c r="H22" s="463" t="s">
        <v>2151</v>
      </c>
      <c r="I22" s="322" t="s">
        <v>1454</v>
      </c>
      <c r="J22" s="555" t="s">
        <v>1451</v>
      </c>
      <c r="K22" s="490" t="s">
        <v>94</v>
      </c>
      <c r="L22" s="200" t="s">
        <v>488</v>
      </c>
      <c r="M22" s="193" t="s">
        <v>94</v>
      </c>
    </row>
    <row r="23" spans="1:13" ht="179.25" customHeight="1" x14ac:dyDescent="0.2">
      <c r="A23" s="332"/>
      <c r="B23" s="184"/>
      <c r="C23" s="337">
        <v>1</v>
      </c>
      <c r="D23" s="322" t="s">
        <v>1131</v>
      </c>
      <c r="E23" s="322" t="s">
        <v>507</v>
      </c>
      <c r="F23" s="322" t="s">
        <v>1147</v>
      </c>
      <c r="G23" s="561" t="s">
        <v>487</v>
      </c>
      <c r="H23" s="463" t="s">
        <v>2152</v>
      </c>
      <c r="I23" s="322" t="s">
        <v>1457</v>
      </c>
      <c r="J23" s="555" t="s">
        <v>1451</v>
      </c>
      <c r="K23" s="490" t="s">
        <v>94</v>
      </c>
      <c r="L23" s="200" t="s">
        <v>488</v>
      </c>
      <c r="M23" s="193" t="s">
        <v>94</v>
      </c>
    </row>
    <row r="24" spans="1:13" ht="44.25" customHeight="1" x14ac:dyDescent="0.2">
      <c r="A24" s="5"/>
      <c r="B24" s="182"/>
      <c r="C24" s="174">
        <v>1</v>
      </c>
      <c r="D24" s="67" t="s">
        <v>141</v>
      </c>
      <c r="E24" s="67" t="s">
        <v>142</v>
      </c>
      <c r="F24" s="50" t="s">
        <v>143</v>
      </c>
      <c r="G24" s="559" t="s">
        <v>144</v>
      </c>
      <c r="H24" s="463" t="s">
        <v>1490</v>
      </c>
      <c r="I24" s="287" t="s">
        <v>1458</v>
      </c>
      <c r="J24" s="555" t="s">
        <v>1451</v>
      </c>
      <c r="K24" s="492" t="s">
        <v>424</v>
      </c>
      <c r="L24" s="322" t="s">
        <v>88</v>
      </c>
      <c r="M24" s="201" t="s">
        <v>96</v>
      </c>
    </row>
    <row r="25" spans="1:13" ht="46.5" customHeight="1" x14ac:dyDescent="0.2">
      <c r="A25" s="5"/>
      <c r="B25" s="182"/>
      <c r="C25" s="174">
        <v>1</v>
      </c>
      <c r="D25" s="67" t="s">
        <v>145</v>
      </c>
      <c r="E25" s="67" t="s">
        <v>36</v>
      </c>
      <c r="F25" s="48" t="s">
        <v>143</v>
      </c>
      <c r="G25" s="559" t="s">
        <v>146</v>
      </c>
      <c r="H25" s="463" t="s">
        <v>1488</v>
      </c>
      <c r="I25" s="287" t="s">
        <v>36</v>
      </c>
      <c r="J25" s="555" t="s">
        <v>1451</v>
      </c>
      <c r="K25" s="490" t="s">
        <v>94</v>
      </c>
      <c r="L25" s="187" t="s">
        <v>416</v>
      </c>
      <c r="M25" s="193" t="s">
        <v>94</v>
      </c>
    </row>
    <row r="26" spans="1:13" ht="132" customHeight="1" x14ac:dyDescent="0.2">
      <c r="A26" s="5"/>
      <c r="B26" s="182"/>
      <c r="C26" s="174">
        <v>1</v>
      </c>
      <c r="D26" s="67" t="s">
        <v>147</v>
      </c>
      <c r="E26" s="67" t="s">
        <v>37</v>
      </c>
      <c r="F26" s="48" t="s">
        <v>2581</v>
      </c>
      <c r="G26" s="559" t="s">
        <v>148</v>
      </c>
      <c r="H26" s="463" t="s">
        <v>1489</v>
      </c>
      <c r="I26" s="287" t="s">
        <v>37</v>
      </c>
      <c r="J26" s="555" t="s">
        <v>1451</v>
      </c>
      <c r="K26" s="490" t="s">
        <v>94</v>
      </c>
      <c r="L26" s="187" t="s">
        <v>416</v>
      </c>
      <c r="M26" s="193" t="s">
        <v>94</v>
      </c>
    </row>
    <row r="27" spans="1:13" ht="56.25" x14ac:dyDescent="0.2">
      <c r="A27" s="5"/>
      <c r="B27" s="182"/>
      <c r="C27" s="174">
        <v>1</v>
      </c>
      <c r="D27" s="67" t="s">
        <v>149</v>
      </c>
      <c r="E27" s="67" t="s">
        <v>122</v>
      </c>
      <c r="F27" s="71" t="s">
        <v>150</v>
      </c>
      <c r="G27" s="559" t="s">
        <v>151</v>
      </c>
      <c r="H27" s="463" t="s">
        <v>1487</v>
      </c>
      <c r="I27" s="187" t="s">
        <v>1453</v>
      </c>
      <c r="J27" s="555" t="s">
        <v>1451</v>
      </c>
      <c r="K27" s="490" t="s">
        <v>94</v>
      </c>
      <c r="L27" s="187" t="s">
        <v>416</v>
      </c>
      <c r="M27" s="193" t="s">
        <v>94</v>
      </c>
    </row>
    <row r="28" spans="1:13" ht="21.75" customHeight="1" x14ac:dyDescent="0.2">
      <c r="A28" s="5"/>
      <c r="B28" s="178" t="s">
        <v>51</v>
      </c>
      <c r="C28" s="178">
        <v>1</v>
      </c>
      <c r="D28" s="171" t="s">
        <v>82</v>
      </c>
      <c r="E28" s="172"/>
      <c r="F28" s="218"/>
      <c r="G28" s="562" t="s">
        <v>118</v>
      </c>
      <c r="H28" s="568" t="s">
        <v>1749</v>
      </c>
      <c r="I28" s="189"/>
      <c r="J28" s="195"/>
      <c r="K28" s="493"/>
      <c r="L28" s="189"/>
      <c r="M28" s="195"/>
    </row>
    <row r="29" spans="1:13" ht="87" customHeight="1" x14ac:dyDescent="0.2">
      <c r="A29" s="34"/>
      <c r="B29" s="182"/>
      <c r="C29" s="179">
        <v>1</v>
      </c>
      <c r="D29" s="355" t="s">
        <v>1148</v>
      </c>
      <c r="E29" s="67" t="s">
        <v>152</v>
      </c>
      <c r="F29" s="71" t="s">
        <v>1085</v>
      </c>
      <c r="G29" s="559" t="s">
        <v>1149</v>
      </c>
      <c r="H29" s="573" t="s">
        <v>1486</v>
      </c>
      <c r="I29" s="287" t="s">
        <v>152</v>
      </c>
      <c r="J29" s="555" t="s">
        <v>1460</v>
      </c>
      <c r="K29" s="492" t="s">
        <v>426</v>
      </c>
      <c r="L29" s="187" t="s">
        <v>38</v>
      </c>
      <c r="M29" s="201" t="s">
        <v>96</v>
      </c>
    </row>
    <row r="30" spans="1:13" ht="86.25" customHeight="1" x14ac:dyDescent="0.2">
      <c r="A30" s="34"/>
      <c r="B30" s="182"/>
      <c r="C30" s="174">
        <v>1</v>
      </c>
      <c r="D30" s="51" t="s">
        <v>153</v>
      </c>
      <c r="E30" s="340" t="s">
        <v>1180</v>
      </c>
      <c r="F30" s="50" t="s">
        <v>566</v>
      </c>
      <c r="G30" s="563" t="s">
        <v>154</v>
      </c>
      <c r="H30" s="580" t="s">
        <v>1485</v>
      </c>
      <c r="I30" s="625" t="s">
        <v>1463</v>
      </c>
      <c r="J30" s="193" t="s">
        <v>1540</v>
      </c>
      <c r="K30" s="494" t="s">
        <v>425</v>
      </c>
      <c r="L30" s="287" t="s">
        <v>89</v>
      </c>
      <c r="M30" s="202" t="s">
        <v>96</v>
      </c>
    </row>
    <row r="31" spans="1:13" ht="312.75" customHeight="1" x14ac:dyDescent="0.2">
      <c r="A31" s="5"/>
      <c r="B31" s="182"/>
      <c r="C31" s="174">
        <v>1</v>
      </c>
      <c r="D31" s="51" t="s">
        <v>155</v>
      </c>
      <c r="E31" s="341" t="s">
        <v>1118</v>
      </c>
      <c r="F31" s="48" t="s">
        <v>2587</v>
      </c>
      <c r="G31" s="559" t="s">
        <v>156</v>
      </c>
      <c r="H31" s="463" t="s">
        <v>1484</v>
      </c>
      <c r="I31" s="322" t="s">
        <v>1461</v>
      </c>
      <c r="J31" s="465" t="s">
        <v>1462</v>
      </c>
      <c r="K31" s="492" t="s">
        <v>427</v>
      </c>
      <c r="L31" s="287" t="s">
        <v>99</v>
      </c>
      <c r="M31" s="201" t="s">
        <v>96</v>
      </c>
    </row>
    <row r="32" spans="1:13" s="338" customFormat="1" ht="80.25" customHeight="1" x14ac:dyDescent="0.2">
      <c r="A32" s="335"/>
      <c r="B32" s="339"/>
      <c r="C32" s="176">
        <v>1</v>
      </c>
      <c r="D32" s="50" t="s">
        <v>157</v>
      </c>
      <c r="E32" s="50" t="s">
        <v>1111</v>
      </c>
      <c r="F32" s="71" t="s">
        <v>2586</v>
      </c>
      <c r="G32" s="561" t="s">
        <v>158</v>
      </c>
      <c r="H32" s="556" t="s">
        <v>1483</v>
      </c>
      <c r="I32" s="226" t="s">
        <v>1541</v>
      </c>
      <c r="J32" s="419" t="s">
        <v>1542</v>
      </c>
      <c r="K32" s="495" t="s">
        <v>428</v>
      </c>
      <c r="L32" s="322" t="s">
        <v>98</v>
      </c>
      <c r="M32" s="203" t="s">
        <v>96</v>
      </c>
    </row>
    <row r="33" spans="1:13" s="338" customFormat="1" ht="58.5" customHeight="1" x14ac:dyDescent="0.2">
      <c r="A33" s="335"/>
      <c r="B33" s="934"/>
      <c r="C33" s="915">
        <v>1</v>
      </c>
      <c r="D33" s="917" t="s">
        <v>482</v>
      </c>
      <c r="E33" s="917" t="s">
        <v>1110</v>
      </c>
      <c r="F33" s="673" t="s">
        <v>2490</v>
      </c>
      <c r="G33" s="919" t="s">
        <v>483</v>
      </c>
      <c r="H33" s="922" t="s">
        <v>1482</v>
      </c>
      <c r="I33" s="917" t="s">
        <v>1110</v>
      </c>
      <c r="J33" s="932" t="s">
        <v>1543</v>
      </c>
      <c r="K33" s="920" t="s">
        <v>429</v>
      </c>
      <c r="L33" s="917" t="s">
        <v>484</v>
      </c>
      <c r="M33" s="912" t="s">
        <v>1377</v>
      </c>
    </row>
    <row r="34" spans="1:13" s="338" customFormat="1" ht="25.5" customHeight="1" x14ac:dyDescent="0.2">
      <c r="A34" s="335"/>
      <c r="B34" s="935"/>
      <c r="C34" s="916"/>
      <c r="D34" s="918"/>
      <c r="E34" s="918"/>
      <c r="F34" s="674"/>
      <c r="G34" s="919"/>
      <c r="H34" s="923"/>
      <c r="I34" s="918"/>
      <c r="J34" s="933"/>
      <c r="K34" s="921"/>
      <c r="L34" s="918"/>
      <c r="M34" s="913"/>
    </row>
    <row r="35" spans="1:13" ht="58.5" customHeight="1" x14ac:dyDescent="0.2">
      <c r="A35" s="5"/>
      <c r="B35" s="182"/>
      <c r="C35" s="174">
        <v>1</v>
      </c>
      <c r="D35" s="50" t="s">
        <v>159</v>
      </c>
      <c r="E35" s="50" t="s">
        <v>93</v>
      </c>
      <c r="F35" s="50" t="s">
        <v>1150</v>
      </c>
      <c r="G35" s="564" t="s">
        <v>160</v>
      </c>
      <c r="H35" s="571" t="s">
        <v>1481</v>
      </c>
      <c r="I35" s="226" t="s">
        <v>93</v>
      </c>
      <c r="J35" s="458" t="s">
        <v>1544</v>
      </c>
      <c r="K35" s="496" t="s">
        <v>430</v>
      </c>
      <c r="L35" s="287" t="s">
        <v>92</v>
      </c>
      <c r="M35" s="477" t="s">
        <v>1377</v>
      </c>
    </row>
    <row r="36" spans="1:13" ht="46.5" customHeight="1" x14ac:dyDescent="0.2">
      <c r="A36" s="5"/>
      <c r="B36" s="182"/>
      <c r="C36" s="174">
        <v>1</v>
      </c>
      <c r="D36" s="50" t="s">
        <v>161</v>
      </c>
      <c r="E36" s="341" t="s">
        <v>2113</v>
      </c>
      <c r="F36" s="50" t="s">
        <v>2434</v>
      </c>
      <c r="G36" s="564" t="s">
        <v>162</v>
      </c>
      <c r="H36" s="571" t="s">
        <v>1480</v>
      </c>
      <c r="I36" s="322" t="s">
        <v>2113</v>
      </c>
      <c r="J36" s="458" t="s">
        <v>1545</v>
      </c>
      <c r="K36" s="496" t="s">
        <v>431</v>
      </c>
      <c r="L36" s="287" t="s">
        <v>1172</v>
      </c>
      <c r="M36" s="204" t="s">
        <v>96</v>
      </c>
    </row>
    <row r="37" spans="1:13" ht="81.75" customHeight="1" x14ac:dyDescent="0.2">
      <c r="A37" s="5"/>
      <c r="B37" s="182"/>
      <c r="C37" s="174">
        <v>1</v>
      </c>
      <c r="D37" s="50" t="s">
        <v>163</v>
      </c>
      <c r="E37" s="50" t="s">
        <v>93</v>
      </c>
      <c r="F37" s="50" t="s">
        <v>1151</v>
      </c>
      <c r="G37" s="564" t="s">
        <v>164</v>
      </c>
      <c r="H37" s="571" t="s">
        <v>1479</v>
      </c>
      <c r="I37" s="226" t="s">
        <v>93</v>
      </c>
      <c r="J37" s="458" t="s">
        <v>1544</v>
      </c>
      <c r="K37" s="496" t="s">
        <v>432</v>
      </c>
      <c r="L37" s="287" t="s">
        <v>92</v>
      </c>
      <c r="M37" s="477" t="s">
        <v>1377</v>
      </c>
    </row>
    <row r="38" spans="1:13" ht="105" customHeight="1" x14ac:dyDescent="0.2">
      <c r="A38" s="5"/>
      <c r="B38" s="182"/>
      <c r="C38" s="174">
        <v>1</v>
      </c>
      <c r="D38" s="50" t="s">
        <v>165</v>
      </c>
      <c r="E38" s="341" t="s">
        <v>1345</v>
      </c>
      <c r="F38" s="50" t="s">
        <v>2435</v>
      </c>
      <c r="G38" s="564" t="s">
        <v>166</v>
      </c>
      <c r="H38" s="571" t="s">
        <v>1478</v>
      </c>
      <c r="I38" s="322" t="s">
        <v>1345</v>
      </c>
      <c r="J38" s="458" t="s">
        <v>1545</v>
      </c>
      <c r="K38" s="496" t="s">
        <v>433</v>
      </c>
      <c r="L38" s="228" t="s">
        <v>402</v>
      </c>
      <c r="M38" s="204" t="s">
        <v>96</v>
      </c>
    </row>
    <row r="39" spans="1:13" ht="60" customHeight="1" x14ac:dyDescent="0.2">
      <c r="A39" s="5"/>
      <c r="B39" s="182"/>
      <c r="C39" s="174">
        <v>1</v>
      </c>
      <c r="D39" s="50" t="s">
        <v>167</v>
      </c>
      <c r="E39" s="50" t="s">
        <v>93</v>
      </c>
      <c r="F39" s="50" t="s">
        <v>1150</v>
      </c>
      <c r="G39" s="564" t="s">
        <v>168</v>
      </c>
      <c r="H39" s="571" t="s">
        <v>1477</v>
      </c>
      <c r="I39" s="226" t="s">
        <v>93</v>
      </c>
      <c r="J39" s="458" t="s">
        <v>1544</v>
      </c>
      <c r="K39" s="496" t="s">
        <v>434</v>
      </c>
      <c r="L39" s="287" t="s">
        <v>92</v>
      </c>
      <c r="M39" s="477" t="s">
        <v>1377</v>
      </c>
    </row>
    <row r="40" spans="1:13" ht="126" customHeight="1" x14ac:dyDescent="0.2">
      <c r="A40" s="5"/>
      <c r="B40" s="182"/>
      <c r="C40" s="174">
        <v>1</v>
      </c>
      <c r="D40" s="50" t="s">
        <v>169</v>
      </c>
      <c r="E40" s="50" t="s">
        <v>170</v>
      </c>
      <c r="F40" s="50" t="s">
        <v>2436</v>
      </c>
      <c r="G40" s="564" t="s">
        <v>171</v>
      </c>
      <c r="H40" s="571" t="s">
        <v>1475</v>
      </c>
      <c r="I40" s="226" t="s">
        <v>170</v>
      </c>
      <c r="J40" s="458" t="s">
        <v>1545</v>
      </c>
      <c r="K40" s="496" t="s">
        <v>435</v>
      </c>
      <c r="L40" s="226" t="s">
        <v>170</v>
      </c>
      <c r="M40" s="204" t="s">
        <v>96</v>
      </c>
    </row>
    <row r="41" spans="1:13" ht="84.75" customHeight="1" x14ac:dyDescent="0.2">
      <c r="A41" s="332"/>
      <c r="B41" s="182"/>
      <c r="C41" s="174">
        <v>1</v>
      </c>
      <c r="D41" s="48" t="s">
        <v>172</v>
      </c>
      <c r="E41" s="56" t="s">
        <v>1207</v>
      </c>
      <c r="F41" s="50" t="s">
        <v>67</v>
      </c>
      <c r="G41" s="559" t="s">
        <v>174</v>
      </c>
      <c r="H41" s="571" t="s">
        <v>1476</v>
      </c>
      <c r="I41" s="206" t="s">
        <v>1465</v>
      </c>
      <c r="J41" s="555" t="s">
        <v>1451</v>
      </c>
      <c r="K41" s="495" t="s">
        <v>436</v>
      </c>
      <c r="L41" s="200" t="s">
        <v>437</v>
      </c>
      <c r="M41" s="201" t="s">
        <v>96</v>
      </c>
    </row>
    <row r="42" spans="1:13" ht="72" customHeight="1" x14ac:dyDescent="0.2">
      <c r="A42" s="332"/>
      <c r="B42" s="182"/>
      <c r="C42" s="179">
        <v>1</v>
      </c>
      <c r="D42" s="67" t="s">
        <v>175</v>
      </c>
      <c r="E42" s="347" t="s">
        <v>1114</v>
      </c>
      <c r="F42" s="71" t="s">
        <v>1086</v>
      </c>
      <c r="G42" s="559" t="s">
        <v>176</v>
      </c>
      <c r="H42" s="571" t="s">
        <v>2153</v>
      </c>
      <c r="I42" s="626" t="s">
        <v>1464</v>
      </c>
      <c r="J42" s="503" t="s">
        <v>1546</v>
      </c>
      <c r="K42" s="492" t="s">
        <v>438</v>
      </c>
      <c r="L42" s="200" t="s">
        <v>439</v>
      </c>
      <c r="M42" s="477" t="s">
        <v>1377</v>
      </c>
    </row>
    <row r="43" spans="1:13" ht="60" customHeight="1" x14ac:dyDescent="0.2">
      <c r="A43" s="332"/>
      <c r="B43" s="182"/>
      <c r="C43" s="179">
        <v>1</v>
      </c>
      <c r="D43" s="67" t="s">
        <v>177</v>
      </c>
      <c r="E43" s="347" t="s">
        <v>1114</v>
      </c>
      <c r="F43" s="71" t="s">
        <v>178</v>
      </c>
      <c r="G43" s="559" t="s">
        <v>179</v>
      </c>
      <c r="H43" s="571" t="s">
        <v>2154</v>
      </c>
      <c r="I43" s="626" t="s">
        <v>1464</v>
      </c>
      <c r="J43" s="503" t="s">
        <v>1547</v>
      </c>
      <c r="K43" s="492" t="s">
        <v>440</v>
      </c>
      <c r="L43" s="187" t="s">
        <v>441</v>
      </c>
      <c r="M43" s="201" t="s">
        <v>96</v>
      </c>
    </row>
    <row r="44" spans="1:13" s="4" customFormat="1" ht="26.25" customHeight="1" x14ac:dyDescent="0.2">
      <c r="A44" s="332"/>
      <c r="B44" s="178" t="s">
        <v>52</v>
      </c>
      <c r="C44" s="178" t="s">
        <v>42</v>
      </c>
      <c r="D44" s="173" t="s">
        <v>85</v>
      </c>
      <c r="E44" s="173"/>
      <c r="F44" s="173"/>
      <c r="G44" s="565" t="s">
        <v>1167</v>
      </c>
      <c r="H44" s="569" t="s">
        <v>1750</v>
      </c>
      <c r="I44" s="192"/>
      <c r="J44" s="198"/>
      <c r="K44" s="497"/>
      <c r="L44" s="192"/>
      <c r="M44" s="198"/>
    </row>
    <row r="45" spans="1:13" ht="43.5" customHeight="1" x14ac:dyDescent="0.2">
      <c r="A45" s="332"/>
      <c r="B45" s="182"/>
      <c r="C45" s="179" t="s">
        <v>42</v>
      </c>
      <c r="D45" s="67" t="s">
        <v>1191</v>
      </c>
      <c r="E45" s="67" t="s">
        <v>38</v>
      </c>
      <c r="F45" s="67" t="s">
        <v>1087</v>
      </c>
      <c r="G45" s="559" t="s">
        <v>1166</v>
      </c>
      <c r="H45" s="463" t="s">
        <v>1473</v>
      </c>
      <c r="I45" s="287" t="s">
        <v>38</v>
      </c>
      <c r="J45" s="465" t="s">
        <v>1451</v>
      </c>
      <c r="K45" s="492" t="s">
        <v>442</v>
      </c>
      <c r="L45" s="187" t="s">
        <v>38</v>
      </c>
      <c r="M45" s="201" t="s">
        <v>96</v>
      </c>
    </row>
    <row r="46" spans="1:13" ht="102" customHeight="1" x14ac:dyDescent="0.2">
      <c r="A46" s="332"/>
      <c r="B46" s="182"/>
      <c r="C46" s="179" t="s">
        <v>42</v>
      </c>
      <c r="D46" s="67" t="s">
        <v>1192</v>
      </c>
      <c r="E46" s="333" t="s">
        <v>1112</v>
      </c>
      <c r="F46" s="67" t="s">
        <v>1113</v>
      </c>
      <c r="G46" s="559" t="s">
        <v>1099</v>
      </c>
      <c r="H46" s="463" t="s">
        <v>1474</v>
      </c>
      <c r="I46" s="471" t="s">
        <v>1466</v>
      </c>
      <c r="J46" s="555" t="s">
        <v>1548</v>
      </c>
      <c r="K46" s="492" t="s">
        <v>443</v>
      </c>
      <c r="L46" s="50" t="s">
        <v>86</v>
      </c>
      <c r="M46" s="193" t="s">
        <v>1378</v>
      </c>
    </row>
    <row r="47" spans="1:13" ht="33" customHeight="1" x14ac:dyDescent="0.2">
      <c r="A47" s="332"/>
      <c r="B47" s="342" t="s">
        <v>56</v>
      </c>
      <c r="C47" s="178">
        <v>1</v>
      </c>
      <c r="D47" s="171" t="s">
        <v>471</v>
      </c>
      <c r="E47" s="171"/>
      <c r="F47" s="171"/>
      <c r="G47" s="562" t="s">
        <v>472</v>
      </c>
      <c r="H47" s="568" t="s">
        <v>1751</v>
      </c>
      <c r="I47" s="189"/>
      <c r="J47" s="195"/>
      <c r="K47" s="493"/>
      <c r="L47" s="189"/>
      <c r="M47" s="195"/>
    </row>
    <row r="48" spans="1:13" ht="55.5" customHeight="1" x14ac:dyDescent="0.2">
      <c r="A48" s="332"/>
      <c r="B48" s="184"/>
      <c r="C48" s="199">
        <v>1</v>
      </c>
      <c r="D48" s="71" t="s">
        <v>473</v>
      </c>
      <c r="E48" s="322" t="s">
        <v>1119</v>
      </c>
      <c r="F48" s="287" t="s">
        <v>596</v>
      </c>
      <c r="G48" s="559" t="s">
        <v>477</v>
      </c>
      <c r="H48" s="463" t="s">
        <v>1472</v>
      </c>
      <c r="I48" s="322" t="s">
        <v>2155</v>
      </c>
      <c r="J48" s="503" t="s">
        <v>1549</v>
      </c>
      <c r="K48" s="492" t="s">
        <v>444</v>
      </c>
      <c r="L48" s="216" t="s">
        <v>479</v>
      </c>
      <c r="M48" s="193" t="s">
        <v>1377</v>
      </c>
    </row>
    <row r="49" spans="1:13" ht="48.75" customHeight="1" x14ac:dyDescent="0.2">
      <c r="A49" s="332"/>
      <c r="B49" s="184"/>
      <c r="C49" s="199">
        <v>1</v>
      </c>
      <c r="D49" s="322" t="s">
        <v>1088</v>
      </c>
      <c r="E49" s="344" t="s">
        <v>38</v>
      </c>
      <c r="F49" s="287" t="s">
        <v>1090</v>
      </c>
      <c r="G49" s="559" t="s">
        <v>1100</v>
      </c>
      <c r="H49" s="463" t="s">
        <v>1470</v>
      </c>
      <c r="I49" s="287" t="s">
        <v>152</v>
      </c>
      <c r="J49" s="465" t="s">
        <v>1451</v>
      </c>
      <c r="K49" s="492" t="s">
        <v>1101</v>
      </c>
      <c r="L49" s="216" t="s">
        <v>1102</v>
      </c>
      <c r="M49" s="478" t="s">
        <v>96</v>
      </c>
    </row>
    <row r="50" spans="1:13" ht="45.75" customHeight="1" x14ac:dyDescent="0.2">
      <c r="A50" s="332"/>
      <c r="B50" s="184"/>
      <c r="C50" s="199">
        <v>1</v>
      </c>
      <c r="D50" s="322" t="s">
        <v>1089</v>
      </c>
      <c r="E50" s="344" t="s">
        <v>38</v>
      </c>
      <c r="F50" s="287" t="s">
        <v>1091</v>
      </c>
      <c r="G50" s="561" t="s">
        <v>1437</v>
      </c>
      <c r="H50" s="463" t="s">
        <v>1471</v>
      </c>
      <c r="I50" s="287" t="s">
        <v>152</v>
      </c>
      <c r="J50" s="465" t="s">
        <v>1451</v>
      </c>
      <c r="K50" s="492" t="s">
        <v>1101</v>
      </c>
      <c r="L50" s="216" t="s">
        <v>1102</v>
      </c>
      <c r="M50" s="201" t="s">
        <v>96</v>
      </c>
    </row>
    <row r="51" spans="1:13" ht="30.75" customHeight="1" x14ac:dyDescent="0.2">
      <c r="A51" s="332"/>
      <c r="B51" s="342" t="s">
        <v>57</v>
      </c>
      <c r="C51" s="342">
        <v>1</v>
      </c>
      <c r="D51" s="171" t="s">
        <v>1120</v>
      </c>
      <c r="E51" s="171"/>
      <c r="F51" s="171"/>
      <c r="G51" s="562" t="s">
        <v>1181</v>
      </c>
      <c r="H51" s="568" t="s">
        <v>2156</v>
      </c>
      <c r="I51" s="189"/>
      <c r="J51" s="195"/>
      <c r="K51" s="493"/>
      <c r="L51" s="189"/>
      <c r="M51" s="195"/>
    </row>
    <row r="52" spans="1:13" ht="70.5" customHeight="1" x14ac:dyDescent="0.2">
      <c r="A52" s="332"/>
      <c r="B52" s="336"/>
      <c r="C52" s="343">
        <v>1</v>
      </c>
      <c r="D52" s="50" t="s">
        <v>1183</v>
      </c>
      <c r="E52" s="71" t="s">
        <v>1121</v>
      </c>
      <c r="F52" s="71" t="s">
        <v>591</v>
      </c>
      <c r="G52" s="561" t="s">
        <v>474</v>
      </c>
      <c r="H52" s="463" t="s">
        <v>2157</v>
      </c>
      <c r="I52" s="322" t="s">
        <v>2158</v>
      </c>
      <c r="J52" s="584" t="s">
        <v>1550</v>
      </c>
      <c r="K52" s="492" t="s">
        <v>480</v>
      </c>
      <c r="L52" s="67" t="s">
        <v>112</v>
      </c>
      <c r="M52" s="193" t="s">
        <v>1378</v>
      </c>
    </row>
    <row r="53" spans="1:13" ht="49.5" customHeight="1" x14ac:dyDescent="0.2">
      <c r="A53" s="332"/>
      <c r="B53" s="336"/>
      <c r="C53" s="337">
        <v>1</v>
      </c>
      <c r="D53" s="71" t="s">
        <v>1184</v>
      </c>
      <c r="E53" s="71" t="s">
        <v>228</v>
      </c>
      <c r="F53" s="71" t="s">
        <v>1122</v>
      </c>
      <c r="G53" s="561" t="s">
        <v>1438</v>
      </c>
      <c r="H53" s="463" t="s">
        <v>2159</v>
      </c>
      <c r="I53" s="322" t="s">
        <v>2160</v>
      </c>
      <c r="J53" s="584" t="s">
        <v>1551</v>
      </c>
      <c r="K53" s="492" t="s">
        <v>481</v>
      </c>
      <c r="L53" s="67" t="s">
        <v>113</v>
      </c>
      <c r="M53" s="217" t="s">
        <v>96</v>
      </c>
    </row>
    <row r="54" spans="1:13" ht="83.25" customHeight="1" x14ac:dyDescent="0.2">
      <c r="A54" s="332"/>
      <c r="B54" s="184"/>
      <c r="C54" s="337">
        <v>1</v>
      </c>
      <c r="D54" s="71" t="s">
        <v>1185</v>
      </c>
      <c r="E54" s="341" t="s">
        <v>1123</v>
      </c>
      <c r="F54" s="71" t="s">
        <v>1124</v>
      </c>
      <c r="G54" s="561" t="s">
        <v>475</v>
      </c>
      <c r="H54" s="463" t="s">
        <v>2161</v>
      </c>
      <c r="I54" s="322" t="s">
        <v>1467</v>
      </c>
      <c r="J54" s="419" t="s">
        <v>1552</v>
      </c>
      <c r="K54" s="492" t="s">
        <v>445</v>
      </c>
      <c r="L54" s="322" t="s">
        <v>83</v>
      </c>
      <c r="M54" s="193" t="s">
        <v>1377</v>
      </c>
    </row>
    <row r="55" spans="1:13" ht="98.25" customHeight="1" x14ac:dyDescent="0.2">
      <c r="A55" s="332"/>
      <c r="B55" s="184"/>
      <c r="C55" s="337">
        <v>1</v>
      </c>
      <c r="D55" s="71" t="s">
        <v>1186</v>
      </c>
      <c r="E55" s="341" t="s">
        <v>506</v>
      </c>
      <c r="F55" s="50" t="s">
        <v>1159</v>
      </c>
      <c r="G55" s="561" t="s">
        <v>476</v>
      </c>
      <c r="H55" s="463" t="s">
        <v>2162</v>
      </c>
      <c r="I55" s="322" t="s">
        <v>1469</v>
      </c>
      <c r="J55" s="419" t="s">
        <v>1553</v>
      </c>
      <c r="K55" s="492" t="s">
        <v>1168</v>
      </c>
      <c r="L55" s="216" t="s">
        <v>1169</v>
      </c>
      <c r="M55" s="201" t="s">
        <v>96</v>
      </c>
    </row>
    <row r="56" spans="1:13" ht="45.75" customHeight="1" x14ac:dyDescent="0.2">
      <c r="A56" s="332"/>
      <c r="B56" s="184"/>
      <c r="C56" s="337">
        <v>1</v>
      </c>
      <c r="D56" s="71" t="s">
        <v>1187</v>
      </c>
      <c r="E56" s="341" t="s">
        <v>1125</v>
      </c>
      <c r="F56" s="71" t="s">
        <v>1152</v>
      </c>
      <c r="G56" s="561" t="s">
        <v>478</v>
      </c>
      <c r="H56" s="463" t="s">
        <v>2163</v>
      </c>
      <c r="I56" s="322" t="s">
        <v>1468</v>
      </c>
      <c r="J56" s="465" t="s">
        <v>1451</v>
      </c>
      <c r="K56" s="492" t="s">
        <v>444</v>
      </c>
      <c r="L56" s="216" t="s">
        <v>479</v>
      </c>
      <c r="M56" s="193" t="s">
        <v>1377</v>
      </c>
    </row>
    <row r="57" spans="1:13" ht="59.25" customHeight="1" x14ac:dyDescent="0.2">
      <c r="A57" s="332"/>
      <c r="B57" s="184"/>
      <c r="C57" s="337">
        <v>1</v>
      </c>
      <c r="D57" s="71" t="s">
        <v>1188</v>
      </c>
      <c r="E57" s="221" t="s">
        <v>505</v>
      </c>
      <c r="F57" s="322" t="s">
        <v>1153</v>
      </c>
      <c r="G57" s="561" t="s">
        <v>1139</v>
      </c>
      <c r="H57" s="463" t="s">
        <v>2164</v>
      </c>
      <c r="I57" s="322" t="s">
        <v>1457</v>
      </c>
      <c r="J57" s="465" t="s">
        <v>1451</v>
      </c>
      <c r="K57" s="492" t="s">
        <v>444</v>
      </c>
      <c r="L57" s="216" t="s">
        <v>1170</v>
      </c>
      <c r="M57" s="193" t="s">
        <v>1377</v>
      </c>
    </row>
    <row r="58" spans="1:13" ht="61.5" customHeight="1" x14ac:dyDescent="0.2">
      <c r="A58" s="332"/>
      <c r="B58" s="184"/>
      <c r="C58" s="337">
        <v>1</v>
      </c>
      <c r="D58" s="71" t="s">
        <v>1189</v>
      </c>
      <c r="E58" s="221" t="s">
        <v>505</v>
      </c>
      <c r="F58" s="322" t="s">
        <v>1154</v>
      </c>
      <c r="G58" s="561" t="s">
        <v>1140</v>
      </c>
      <c r="H58" s="463" t="s">
        <v>2165</v>
      </c>
      <c r="I58" s="322" t="s">
        <v>1457</v>
      </c>
      <c r="J58" s="465" t="s">
        <v>1451</v>
      </c>
      <c r="K58" s="492" t="s">
        <v>444</v>
      </c>
      <c r="L58" s="216" t="s">
        <v>1171</v>
      </c>
      <c r="M58" s="193" t="s">
        <v>1377</v>
      </c>
    </row>
    <row r="59" spans="1:13" s="23" customFormat="1" ht="28.5" customHeight="1" x14ac:dyDescent="0.2">
      <c r="A59" s="25"/>
      <c r="B59" s="178" t="s">
        <v>58</v>
      </c>
      <c r="C59" s="178">
        <v>1</v>
      </c>
      <c r="D59" s="170" t="s">
        <v>43</v>
      </c>
      <c r="E59" s="170"/>
      <c r="F59" s="170"/>
      <c r="G59" s="566" t="s">
        <v>119</v>
      </c>
      <c r="H59" s="570" t="s">
        <v>1752</v>
      </c>
      <c r="I59" s="191"/>
      <c r="J59" s="197"/>
      <c r="K59" s="498"/>
      <c r="L59" s="191"/>
      <c r="M59" s="197"/>
    </row>
    <row r="60" spans="1:13" s="23" customFormat="1" ht="48" customHeight="1" x14ac:dyDescent="0.2">
      <c r="A60" s="25"/>
      <c r="B60" s="183"/>
      <c r="C60" s="179">
        <v>1</v>
      </c>
      <c r="D60" s="50" t="s">
        <v>238</v>
      </c>
      <c r="E60" s="67" t="s">
        <v>100</v>
      </c>
      <c r="F60" s="50" t="s">
        <v>1155</v>
      </c>
      <c r="G60" s="559" t="s">
        <v>237</v>
      </c>
      <c r="H60" s="556" t="s">
        <v>2166</v>
      </c>
      <c r="I60" s="287" t="s">
        <v>1497</v>
      </c>
      <c r="J60" s="465" t="s">
        <v>1451</v>
      </c>
      <c r="K60" s="492" t="s">
        <v>446</v>
      </c>
      <c r="L60" s="287" t="s">
        <v>100</v>
      </c>
      <c r="M60" s="201" t="s">
        <v>96</v>
      </c>
    </row>
    <row r="61" spans="1:13" ht="48" customHeight="1" x14ac:dyDescent="0.2">
      <c r="A61" s="332"/>
      <c r="B61" s="178"/>
      <c r="C61" s="179">
        <v>1</v>
      </c>
      <c r="D61" s="50" t="s">
        <v>181</v>
      </c>
      <c r="E61" s="341" t="s">
        <v>2113</v>
      </c>
      <c r="F61" s="50" t="s">
        <v>2431</v>
      </c>
      <c r="G61" s="559" t="s">
        <v>182</v>
      </c>
      <c r="H61" s="556" t="s">
        <v>2167</v>
      </c>
      <c r="I61" s="322" t="s">
        <v>2113</v>
      </c>
      <c r="J61" s="458" t="s">
        <v>1545</v>
      </c>
      <c r="K61" s="492" t="s">
        <v>447</v>
      </c>
      <c r="L61" s="287" t="s">
        <v>1173</v>
      </c>
      <c r="M61" s="201" t="s">
        <v>96</v>
      </c>
    </row>
    <row r="62" spans="1:13" ht="69.75" customHeight="1" x14ac:dyDescent="0.2">
      <c r="A62" s="332"/>
      <c r="B62" s="178"/>
      <c r="C62" s="179">
        <v>1</v>
      </c>
      <c r="D62" s="50" t="s">
        <v>183</v>
      </c>
      <c r="E62" s="341" t="s">
        <v>1346</v>
      </c>
      <c r="F62" s="50" t="s">
        <v>2432</v>
      </c>
      <c r="G62" s="559" t="s">
        <v>184</v>
      </c>
      <c r="H62" s="556" t="s">
        <v>2168</v>
      </c>
      <c r="I62" s="322" t="s">
        <v>1346</v>
      </c>
      <c r="J62" s="458" t="s">
        <v>1545</v>
      </c>
      <c r="K62" s="492" t="s">
        <v>448</v>
      </c>
      <c r="L62" s="228" t="s">
        <v>401</v>
      </c>
      <c r="M62" s="201" t="s">
        <v>96</v>
      </c>
    </row>
    <row r="63" spans="1:13" ht="122.25" customHeight="1" x14ac:dyDescent="0.2">
      <c r="A63" s="332"/>
      <c r="B63" s="178"/>
      <c r="C63" s="179">
        <v>1</v>
      </c>
      <c r="D63" s="48" t="s">
        <v>185</v>
      </c>
      <c r="E63" s="49" t="s">
        <v>407</v>
      </c>
      <c r="F63" s="226" t="s">
        <v>2433</v>
      </c>
      <c r="G63" s="559" t="s">
        <v>186</v>
      </c>
      <c r="H63" s="556" t="s">
        <v>2169</v>
      </c>
      <c r="I63" s="214" t="s">
        <v>407</v>
      </c>
      <c r="J63" s="458" t="s">
        <v>1545</v>
      </c>
      <c r="K63" s="492" t="s">
        <v>449</v>
      </c>
      <c r="L63" s="214" t="s">
        <v>407</v>
      </c>
      <c r="M63" s="201" t="s">
        <v>96</v>
      </c>
    </row>
    <row r="64" spans="1:13" ht="78.75" customHeight="1" x14ac:dyDescent="0.2">
      <c r="A64" s="332"/>
      <c r="B64" s="178"/>
      <c r="C64" s="179">
        <v>1</v>
      </c>
      <c r="D64" s="67" t="s">
        <v>187</v>
      </c>
      <c r="E64" s="76" t="s">
        <v>1207</v>
      </c>
      <c r="F64" s="50" t="s">
        <v>188</v>
      </c>
      <c r="G64" s="559" t="s">
        <v>189</v>
      </c>
      <c r="H64" s="556" t="s">
        <v>1498</v>
      </c>
      <c r="I64" s="206" t="s">
        <v>1504</v>
      </c>
      <c r="J64" s="465" t="s">
        <v>1451</v>
      </c>
      <c r="K64" s="492" t="s">
        <v>450</v>
      </c>
      <c r="L64" s="76" t="s">
        <v>173</v>
      </c>
      <c r="M64" s="201" t="s">
        <v>96</v>
      </c>
    </row>
    <row r="65" spans="1:13" ht="63.75" customHeight="1" x14ac:dyDescent="0.2">
      <c r="A65" s="332"/>
      <c r="B65" s="938"/>
      <c r="C65" s="936">
        <v>1</v>
      </c>
      <c r="D65" s="917" t="s">
        <v>485</v>
      </c>
      <c r="E65" s="917" t="s">
        <v>1110</v>
      </c>
      <c r="F65" s="673" t="s">
        <v>2490</v>
      </c>
      <c r="G65" s="919" t="s">
        <v>486</v>
      </c>
      <c r="H65" s="930" t="s">
        <v>1499</v>
      </c>
      <c r="I65" s="917" t="s">
        <v>1110</v>
      </c>
      <c r="J65" s="932" t="s">
        <v>1543</v>
      </c>
      <c r="K65" s="920" t="s">
        <v>429</v>
      </c>
      <c r="L65" s="910" t="s">
        <v>484</v>
      </c>
      <c r="M65" s="912" t="s">
        <v>1377</v>
      </c>
    </row>
    <row r="66" spans="1:13" ht="27" customHeight="1" x14ac:dyDescent="0.2">
      <c r="A66" s="332"/>
      <c r="B66" s="939"/>
      <c r="C66" s="937"/>
      <c r="D66" s="918"/>
      <c r="E66" s="918"/>
      <c r="F66" s="674"/>
      <c r="G66" s="919"/>
      <c r="H66" s="931"/>
      <c r="I66" s="918"/>
      <c r="J66" s="933"/>
      <c r="K66" s="921"/>
      <c r="L66" s="911"/>
      <c r="M66" s="913"/>
    </row>
    <row r="67" spans="1:13" ht="67.5" customHeight="1" x14ac:dyDescent="0.2">
      <c r="A67" s="332"/>
      <c r="B67" s="178"/>
      <c r="C67" s="345">
        <v>1</v>
      </c>
      <c r="D67" s="71" t="s">
        <v>1126</v>
      </c>
      <c r="E67" s="341" t="s">
        <v>452</v>
      </c>
      <c r="F67" s="71" t="s">
        <v>1127</v>
      </c>
      <c r="G67" s="561" t="s">
        <v>191</v>
      </c>
      <c r="H67" s="556" t="s">
        <v>2170</v>
      </c>
      <c r="I67" s="322" t="s">
        <v>1502</v>
      </c>
      <c r="J67" s="555" t="s">
        <v>1503</v>
      </c>
      <c r="K67" s="492" t="s">
        <v>451</v>
      </c>
      <c r="L67" s="287" t="s">
        <v>452</v>
      </c>
      <c r="M67" s="201" t="s">
        <v>96</v>
      </c>
    </row>
    <row r="68" spans="1:13" s="23" customFormat="1" ht="40.5" customHeight="1" x14ac:dyDescent="0.2">
      <c r="A68" s="25"/>
      <c r="B68" s="183"/>
      <c r="C68" s="345">
        <v>1</v>
      </c>
      <c r="D68" s="334" t="s">
        <v>585</v>
      </c>
      <c r="E68" s="346" t="s">
        <v>95</v>
      </c>
      <c r="F68" s="334" t="s">
        <v>1128</v>
      </c>
      <c r="G68" s="561" t="s">
        <v>192</v>
      </c>
      <c r="H68" s="556" t="s">
        <v>1500</v>
      </c>
      <c r="I68" s="457" t="s">
        <v>1501</v>
      </c>
      <c r="J68" s="583" t="s">
        <v>1554</v>
      </c>
      <c r="K68" s="492" t="s">
        <v>453</v>
      </c>
      <c r="L68" s="215" t="s">
        <v>95</v>
      </c>
      <c r="M68" s="201" t="s">
        <v>96</v>
      </c>
    </row>
    <row r="69" spans="1:13" s="23" customFormat="1" ht="39.75" customHeight="1" x14ac:dyDescent="0.2">
      <c r="A69" s="25"/>
      <c r="B69" s="183"/>
      <c r="C69" s="345">
        <v>1</v>
      </c>
      <c r="D69" s="334" t="s">
        <v>586</v>
      </c>
      <c r="E69" s="346" t="s">
        <v>95</v>
      </c>
      <c r="F69" s="334" t="s">
        <v>1129</v>
      </c>
      <c r="G69" s="561" t="s">
        <v>239</v>
      </c>
      <c r="H69" s="556" t="s">
        <v>2171</v>
      </c>
      <c r="I69" s="457" t="s">
        <v>1501</v>
      </c>
      <c r="J69" s="583" t="s">
        <v>1555</v>
      </c>
      <c r="K69" s="492" t="s">
        <v>454</v>
      </c>
      <c r="L69" s="215" t="s">
        <v>95</v>
      </c>
      <c r="M69" s="201" t="s">
        <v>96</v>
      </c>
    </row>
    <row r="70" spans="1:13" ht="25.5" customHeight="1" x14ac:dyDescent="0.2">
      <c r="A70" s="332"/>
      <c r="B70" s="178" t="s">
        <v>180</v>
      </c>
      <c r="C70" s="178" t="s">
        <v>42</v>
      </c>
      <c r="D70" s="170" t="s">
        <v>55</v>
      </c>
      <c r="E70" s="170"/>
      <c r="F70" s="170"/>
      <c r="G70" s="566" t="s">
        <v>123</v>
      </c>
      <c r="H70" s="570" t="s">
        <v>1753</v>
      </c>
      <c r="I70" s="191"/>
      <c r="J70" s="197"/>
      <c r="K70" s="498"/>
      <c r="L70" s="191"/>
      <c r="M70" s="197"/>
    </row>
    <row r="71" spans="1:13" ht="104.25" customHeight="1" x14ac:dyDescent="0.2">
      <c r="A71" s="332"/>
      <c r="B71" s="219"/>
      <c r="C71" s="337" t="s">
        <v>42</v>
      </c>
      <c r="D71" s="71" t="s">
        <v>1130</v>
      </c>
      <c r="E71" s="322" t="s">
        <v>505</v>
      </c>
      <c r="F71" s="322" t="s">
        <v>2585</v>
      </c>
      <c r="G71" s="561" t="s">
        <v>1141</v>
      </c>
      <c r="H71" s="463" t="s">
        <v>1508</v>
      </c>
      <c r="I71" s="322" t="s">
        <v>1457</v>
      </c>
      <c r="J71" s="419" t="s">
        <v>1556</v>
      </c>
      <c r="K71" s="492" t="s">
        <v>94</v>
      </c>
      <c r="L71" s="200" t="s">
        <v>1174</v>
      </c>
      <c r="M71" s="201" t="s">
        <v>94</v>
      </c>
    </row>
    <row r="72" spans="1:13" ht="78" customHeight="1" x14ac:dyDescent="0.2">
      <c r="A72" s="332"/>
      <c r="B72" s="178"/>
      <c r="C72" s="179" t="s">
        <v>42</v>
      </c>
      <c r="D72" s="55" t="s">
        <v>194</v>
      </c>
      <c r="E72" s="73" t="s">
        <v>102</v>
      </c>
      <c r="F72" s="50" t="s">
        <v>195</v>
      </c>
      <c r="G72" s="559" t="s">
        <v>196</v>
      </c>
      <c r="H72" s="463" t="s">
        <v>2172</v>
      </c>
      <c r="I72" s="322" t="s">
        <v>1505</v>
      </c>
      <c r="J72" s="193" t="s">
        <v>1558</v>
      </c>
      <c r="K72" s="492" t="s">
        <v>455</v>
      </c>
      <c r="L72" s="206" t="s">
        <v>102</v>
      </c>
      <c r="M72" s="201" t="s">
        <v>96</v>
      </c>
    </row>
    <row r="73" spans="1:13" ht="45.75" customHeight="1" x14ac:dyDescent="0.2">
      <c r="A73" s="332"/>
      <c r="B73" s="178"/>
      <c r="C73" s="179" t="s">
        <v>42</v>
      </c>
      <c r="D73" s="55" t="s">
        <v>197</v>
      </c>
      <c r="E73" s="55" t="s">
        <v>38</v>
      </c>
      <c r="F73" s="50" t="s">
        <v>7</v>
      </c>
      <c r="G73" s="559" t="s">
        <v>198</v>
      </c>
      <c r="H73" s="463" t="s">
        <v>1507</v>
      </c>
      <c r="I73" s="287" t="s">
        <v>152</v>
      </c>
      <c r="J73" s="465" t="s">
        <v>1451</v>
      </c>
      <c r="K73" s="492" t="s">
        <v>456</v>
      </c>
      <c r="L73" s="187" t="s">
        <v>38</v>
      </c>
      <c r="M73" s="201" t="s">
        <v>96</v>
      </c>
    </row>
    <row r="74" spans="1:13" ht="56.25" customHeight="1" x14ac:dyDescent="0.2">
      <c r="A74" s="70"/>
      <c r="B74" s="178"/>
      <c r="C74" s="179" t="s">
        <v>42</v>
      </c>
      <c r="D74" s="55" t="s">
        <v>413</v>
      </c>
      <c r="E74" s="55" t="s">
        <v>38</v>
      </c>
      <c r="F74" s="50" t="s">
        <v>7</v>
      </c>
      <c r="G74" s="413" t="s">
        <v>2318</v>
      </c>
      <c r="H74" s="463" t="s">
        <v>1506</v>
      </c>
      <c r="I74" s="287" t="s">
        <v>152</v>
      </c>
      <c r="J74" s="465" t="s">
        <v>1451</v>
      </c>
      <c r="K74" s="492" t="s">
        <v>457</v>
      </c>
      <c r="L74" s="187" t="s">
        <v>38</v>
      </c>
      <c r="M74" s="201" t="s">
        <v>96</v>
      </c>
    </row>
    <row r="75" spans="1:13" ht="22.5" customHeight="1" x14ac:dyDescent="0.2">
      <c r="B75" s="178" t="s">
        <v>193</v>
      </c>
      <c r="C75" s="178" t="s">
        <v>42</v>
      </c>
      <c r="D75" s="170" t="s">
        <v>49</v>
      </c>
      <c r="E75" s="360"/>
      <c r="F75" s="360"/>
      <c r="G75" s="566" t="s">
        <v>124</v>
      </c>
      <c r="H75" s="570" t="s">
        <v>1754</v>
      </c>
      <c r="I75" s="191"/>
      <c r="J75" s="197"/>
      <c r="K75" s="498"/>
      <c r="L75" s="191"/>
      <c r="M75" s="197"/>
    </row>
    <row r="76" spans="1:13" ht="115.5" customHeight="1" x14ac:dyDescent="0.2">
      <c r="A76" s="332"/>
      <c r="B76" s="219"/>
      <c r="C76" s="337" t="s">
        <v>42</v>
      </c>
      <c r="D76" s="71" t="s">
        <v>1132</v>
      </c>
      <c r="E76" s="322" t="s">
        <v>505</v>
      </c>
      <c r="F76" s="322" t="s">
        <v>1444</v>
      </c>
      <c r="G76" s="561" t="s">
        <v>1142</v>
      </c>
      <c r="H76" s="463" t="s">
        <v>1512</v>
      </c>
      <c r="I76" s="322" t="s">
        <v>1457</v>
      </c>
      <c r="J76" s="419" t="s">
        <v>1557</v>
      </c>
      <c r="K76" s="492" t="s">
        <v>94</v>
      </c>
      <c r="L76" s="200" t="s">
        <v>1174</v>
      </c>
      <c r="M76" s="201" t="s">
        <v>94</v>
      </c>
    </row>
    <row r="77" spans="1:13" ht="108.75" customHeight="1" x14ac:dyDescent="0.2">
      <c r="B77" s="178"/>
      <c r="C77" s="179" t="s">
        <v>42</v>
      </c>
      <c r="D77" s="55" t="s">
        <v>234</v>
      </c>
      <c r="E77" s="77" t="s">
        <v>127</v>
      </c>
      <c r="F77" s="50" t="s">
        <v>7</v>
      </c>
      <c r="G77" s="559" t="s">
        <v>200</v>
      </c>
      <c r="H77" s="463" t="s">
        <v>1511</v>
      </c>
      <c r="I77" s="344" t="s">
        <v>1513</v>
      </c>
      <c r="J77" s="465" t="s">
        <v>1451</v>
      </c>
      <c r="K77" s="492" t="s">
        <v>458</v>
      </c>
      <c r="L77" s="287" t="s">
        <v>104</v>
      </c>
      <c r="M77" s="193" t="s">
        <v>1377</v>
      </c>
    </row>
    <row r="78" spans="1:13" ht="72.75" customHeight="1" x14ac:dyDescent="0.2">
      <c r="B78" s="178"/>
      <c r="C78" s="179" t="s">
        <v>42</v>
      </c>
      <c r="D78" s="55" t="s">
        <v>230</v>
      </c>
      <c r="E78" s="73" t="s">
        <v>102</v>
      </c>
      <c r="F78" s="50" t="s">
        <v>201</v>
      </c>
      <c r="G78" s="559" t="s">
        <v>202</v>
      </c>
      <c r="H78" s="463" t="s">
        <v>2173</v>
      </c>
      <c r="I78" s="322" t="s">
        <v>1505</v>
      </c>
      <c r="J78" s="193" t="s">
        <v>1558</v>
      </c>
      <c r="K78" s="492" t="s">
        <v>459</v>
      </c>
      <c r="L78" s="287" t="s">
        <v>103</v>
      </c>
      <c r="M78" s="201" t="s">
        <v>96</v>
      </c>
    </row>
    <row r="79" spans="1:13" ht="38.25" customHeight="1" x14ac:dyDescent="0.2">
      <c r="B79" s="178"/>
      <c r="C79" s="179" t="s">
        <v>42</v>
      </c>
      <c r="D79" s="55" t="s">
        <v>231</v>
      </c>
      <c r="E79" s="55" t="s">
        <v>38</v>
      </c>
      <c r="F79" s="50" t="s">
        <v>7</v>
      </c>
      <c r="G79" s="559" t="s">
        <v>203</v>
      </c>
      <c r="H79" s="463" t="s">
        <v>1510</v>
      </c>
      <c r="I79" s="287" t="s">
        <v>152</v>
      </c>
      <c r="J79" s="465" t="s">
        <v>1451</v>
      </c>
      <c r="K79" s="492" t="s">
        <v>460</v>
      </c>
      <c r="L79" s="187" t="s">
        <v>38</v>
      </c>
      <c r="M79" s="201" t="s">
        <v>96</v>
      </c>
    </row>
    <row r="80" spans="1:13" ht="37.5" customHeight="1" x14ac:dyDescent="0.2">
      <c r="B80" s="178"/>
      <c r="C80" s="179" t="s">
        <v>42</v>
      </c>
      <c r="D80" s="55" t="s">
        <v>232</v>
      </c>
      <c r="E80" s="55" t="s">
        <v>38</v>
      </c>
      <c r="F80" s="50" t="s">
        <v>7</v>
      </c>
      <c r="G80" s="559" t="s">
        <v>204</v>
      </c>
      <c r="H80" s="463" t="s">
        <v>1509</v>
      </c>
      <c r="I80" s="287" t="s">
        <v>152</v>
      </c>
      <c r="J80" s="465" t="s">
        <v>1451</v>
      </c>
      <c r="K80" s="492" t="s">
        <v>461</v>
      </c>
      <c r="L80" s="187" t="s">
        <v>38</v>
      </c>
      <c r="M80" s="201" t="s">
        <v>96</v>
      </c>
    </row>
    <row r="81" spans="2:13" ht="22.5" customHeight="1" x14ac:dyDescent="0.2">
      <c r="B81" s="178" t="s">
        <v>492</v>
      </c>
      <c r="C81" s="178">
        <v>1</v>
      </c>
      <c r="D81" s="170" t="s">
        <v>205</v>
      </c>
      <c r="E81" s="170"/>
      <c r="F81" s="170"/>
      <c r="G81" s="566" t="s">
        <v>120</v>
      </c>
      <c r="H81" s="570" t="s">
        <v>1755</v>
      </c>
      <c r="I81" s="191"/>
      <c r="J81" s="197"/>
      <c r="K81" s="498"/>
      <c r="L81" s="191"/>
      <c r="M81" s="197"/>
    </row>
    <row r="82" spans="2:13" ht="67.5" x14ac:dyDescent="0.2">
      <c r="B82" s="182"/>
      <c r="C82" s="179" t="s">
        <v>42</v>
      </c>
      <c r="D82" s="48" t="s">
        <v>1133</v>
      </c>
      <c r="E82" s="48" t="s">
        <v>38</v>
      </c>
      <c r="F82" s="48" t="s">
        <v>2584</v>
      </c>
      <c r="G82" s="563" t="s">
        <v>206</v>
      </c>
      <c r="H82" s="463" t="s">
        <v>2174</v>
      </c>
      <c r="I82" s="287" t="s">
        <v>152</v>
      </c>
      <c r="J82" s="555" t="s">
        <v>1451</v>
      </c>
      <c r="K82" s="492" t="s">
        <v>1175</v>
      </c>
      <c r="L82" s="187" t="s">
        <v>1176</v>
      </c>
      <c r="M82" s="193" t="s">
        <v>1378</v>
      </c>
    </row>
    <row r="83" spans="2:13" ht="48.75" customHeight="1" x14ac:dyDescent="0.2">
      <c r="B83" s="182"/>
      <c r="C83" s="177">
        <v>1</v>
      </c>
      <c r="D83" s="48" t="s">
        <v>207</v>
      </c>
      <c r="E83" s="77" t="s">
        <v>1134</v>
      </c>
      <c r="F83" s="55" t="s">
        <v>554</v>
      </c>
      <c r="G83" s="559" t="s">
        <v>208</v>
      </c>
      <c r="H83" s="463" t="s">
        <v>1521</v>
      </c>
      <c r="I83" s="322" t="s">
        <v>1514</v>
      </c>
      <c r="J83" s="555" t="s">
        <v>1538</v>
      </c>
      <c r="K83" s="492" t="s">
        <v>462</v>
      </c>
      <c r="L83" s="205" t="s">
        <v>114</v>
      </c>
      <c r="M83" s="201" t="s">
        <v>96</v>
      </c>
    </row>
    <row r="84" spans="2:13" ht="39" customHeight="1" x14ac:dyDescent="0.2">
      <c r="B84" s="182"/>
      <c r="C84" s="177">
        <v>1</v>
      </c>
      <c r="D84" s="48" t="s">
        <v>209</v>
      </c>
      <c r="E84" s="67" t="s">
        <v>1135</v>
      </c>
      <c r="F84" s="65" t="s">
        <v>7</v>
      </c>
      <c r="G84" s="559" t="s">
        <v>210</v>
      </c>
      <c r="H84" s="463" t="s">
        <v>1522</v>
      </c>
      <c r="I84" s="322" t="s">
        <v>1456</v>
      </c>
      <c r="J84" s="555" t="s">
        <v>1451</v>
      </c>
      <c r="K84" s="492" t="s">
        <v>463</v>
      </c>
      <c r="L84" s="205" t="s">
        <v>111</v>
      </c>
      <c r="M84" s="201" t="s">
        <v>96</v>
      </c>
    </row>
    <row r="85" spans="2:13" ht="37.5" customHeight="1" x14ac:dyDescent="0.2">
      <c r="B85" s="182"/>
      <c r="C85" s="177">
        <v>1</v>
      </c>
      <c r="D85" s="48" t="s">
        <v>211</v>
      </c>
      <c r="E85" s="67" t="s">
        <v>1135</v>
      </c>
      <c r="F85" s="65" t="s">
        <v>555</v>
      </c>
      <c r="G85" s="559" t="s">
        <v>212</v>
      </c>
      <c r="H85" s="463" t="s">
        <v>1523</v>
      </c>
      <c r="I85" s="322" t="s">
        <v>1456</v>
      </c>
      <c r="J85" s="555" t="s">
        <v>1451</v>
      </c>
      <c r="K85" s="490" t="s">
        <v>94</v>
      </c>
      <c r="L85" s="187" t="s">
        <v>416</v>
      </c>
      <c r="M85" s="193" t="s">
        <v>94</v>
      </c>
    </row>
    <row r="86" spans="2:13" ht="27" customHeight="1" x14ac:dyDescent="0.2">
      <c r="B86" s="178" t="s">
        <v>199</v>
      </c>
      <c r="C86" s="178" t="s">
        <v>42</v>
      </c>
      <c r="D86" s="170" t="s">
        <v>213</v>
      </c>
      <c r="E86" s="170"/>
      <c r="F86" s="170"/>
      <c r="G86" s="566" t="s">
        <v>121</v>
      </c>
      <c r="H86" s="570" t="s">
        <v>1756</v>
      </c>
      <c r="I86" s="191"/>
      <c r="J86" s="197"/>
      <c r="K86" s="498"/>
      <c r="L86" s="191"/>
      <c r="M86" s="197"/>
    </row>
    <row r="87" spans="2:13" ht="36" customHeight="1" x14ac:dyDescent="0.2">
      <c r="B87" s="182"/>
      <c r="C87" s="345" t="s">
        <v>42</v>
      </c>
      <c r="D87" s="71" t="s">
        <v>1093</v>
      </c>
      <c r="E87" s="71" t="s">
        <v>38</v>
      </c>
      <c r="F87" s="71" t="s">
        <v>2583</v>
      </c>
      <c r="G87" s="561" t="s">
        <v>214</v>
      </c>
      <c r="H87" s="463" t="s">
        <v>1524</v>
      </c>
      <c r="I87" s="287" t="s">
        <v>152</v>
      </c>
      <c r="J87" s="555" t="s">
        <v>1536</v>
      </c>
      <c r="K87" s="492" t="s">
        <v>470</v>
      </c>
      <c r="L87" s="187" t="s">
        <v>38</v>
      </c>
      <c r="M87" s="201" t="s">
        <v>96</v>
      </c>
    </row>
    <row r="88" spans="2:13" ht="64.5" customHeight="1" x14ac:dyDescent="0.2">
      <c r="B88" s="184"/>
      <c r="C88" s="345" t="s">
        <v>42</v>
      </c>
      <c r="D88" s="71" t="s">
        <v>1136</v>
      </c>
      <c r="E88" s="221" t="s">
        <v>1137</v>
      </c>
      <c r="F88" s="322" t="s">
        <v>1092</v>
      </c>
      <c r="G88" s="561" t="s">
        <v>410</v>
      </c>
      <c r="H88" s="463" t="s">
        <v>1525</v>
      </c>
      <c r="I88" s="322" t="s">
        <v>1515</v>
      </c>
      <c r="J88" s="555" t="s">
        <v>1535</v>
      </c>
      <c r="K88" s="490" t="s">
        <v>94</v>
      </c>
      <c r="L88" s="200" t="s">
        <v>1177</v>
      </c>
      <c r="M88" s="193" t="s">
        <v>94</v>
      </c>
    </row>
    <row r="89" spans="2:13" ht="103.5" customHeight="1" x14ac:dyDescent="0.2">
      <c r="B89" s="182"/>
      <c r="C89" s="345" t="s">
        <v>42</v>
      </c>
      <c r="D89" s="48" t="s">
        <v>215</v>
      </c>
      <c r="E89" s="66" t="s">
        <v>1156</v>
      </c>
      <c r="F89" s="50" t="s">
        <v>1094</v>
      </c>
      <c r="G89" s="563" t="s">
        <v>216</v>
      </c>
      <c r="H89" s="557" t="s">
        <v>1526</v>
      </c>
      <c r="I89" s="322" t="s">
        <v>1516</v>
      </c>
      <c r="J89" s="555" t="s">
        <v>1533</v>
      </c>
      <c r="K89" s="492" t="s">
        <v>468</v>
      </c>
      <c r="L89" s="287" t="s">
        <v>101</v>
      </c>
      <c r="M89" s="201" t="s">
        <v>1377</v>
      </c>
    </row>
    <row r="90" spans="2:13" ht="108.75" customHeight="1" x14ac:dyDescent="0.2">
      <c r="B90" s="182"/>
      <c r="C90" s="345" t="s">
        <v>42</v>
      </c>
      <c r="D90" s="48" t="s">
        <v>219</v>
      </c>
      <c r="E90" s="48" t="s">
        <v>1157</v>
      </c>
      <c r="F90" s="50" t="s">
        <v>1095</v>
      </c>
      <c r="G90" s="563" t="s">
        <v>220</v>
      </c>
      <c r="H90" s="557" t="s">
        <v>1527</v>
      </c>
      <c r="I90" s="322" t="s">
        <v>1520</v>
      </c>
      <c r="J90" s="555" t="s">
        <v>1534</v>
      </c>
      <c r="K90" s="492" t="s">
        <v>467</v>
      </c>
      <c r="L90" s="287" t="s">
        <v>107</v>
      </c>
      <c r="M90" s="201" t="s">
        <v>1377</v>
      </c>
    </row>
    <row r="91" spans="2:13" ht="135" customHeight="1" x14ac:dyDescent="0.2">
      <c r="B91" s="182"/>
      <c r="C91" s="345" t="s">
        <v>42</v>
      </c>
      <c r="D91" s="48" t="s">
        <v>221</v>
      </c>
      <c r="E91" s="48" t="s">
        <v>1158</v>
      </c>
      <c r="F91" s="226" t="s">
        <v>1138</v>
      </c>
      <c r="G91" s="563" t="s">
        <v>125</v>
      </c>
      <c r="H91" s="557" t="s">
        <v>1528</v>
      </c>
      <c r="I91" s="322" t="s">
        <v>1518</v>
      </c>
      <c r="J91" s="555" t="s">
        <v>1532</v>
      </c>
      <c r="K91" s="492" t="s">
        <v>466</v>
      </c>
      <c r="L91" s="287" t="s">
        <v>106</v>
      </c>
      <c r="M91" s="201" t="s">
        <v>1377</v>
      </c>
    </row>
    <row r="92" spans="2:13" ht="96.75" customHeight="1" x14ac:dyDescent="0.2">
      <c r="B92" s="182"/>
      <c r="C92" s="345" t="s">
        <v>42</v>
      </c>
      <c r="D92" s="48" t="s">
        <v>217</v>
      </c>
      <c r="E92" s="48" t="s">
        <v>110</v>
      </c>
      <c r="F92" s="48" t="s">
        <v>7</v>
      </c>
      <c r="G92" s="563" t="s">
        <v>218</v>
      </c>
      <c r="H92" s="557" t="s">
        <v>2175</v>
      </c>
      <c r="I92" s="228" t="s">
        <v>1519</v>
      </c>
      <c r="J92" s="555" t="s">
        <v>1451</v>
      </c>
      <c r="K92" s="492" t="s">
        <v>469</v>
      </c>
      <c r="L92" s="287" t="s">
        <v>105</v>
      </c>
      <c r="M92" s="201" t="s">
        <v>1377</v>
      </c>
    </row>
    <row r="93" spans="2:13" ht="39.75" customHeight="1" x14ac:dyDescent="0.2">
      <c r="B93" s="182"/>
      <c r="C93" s="345" t="s">
        <v>42</v>
      </c>
      <c r="D93" s="67" t="s">
        <v>224</v>
      </c>
      <c r="E93" s="67" t="s">
        <v>50</v>
      </c>
      <c r="F93" s="322" t="s">
        <v>2582</v>
      </c>
      <c r="G93" s="559" t="s">
        <v>222</v>
      </c>
      <c r="H93" s="557" t="s">
        <v>1529</v>
      </c>
      <c r="I93" s="287" t="s">
        <v>1517</v>
      </c>
      <c r="J93" s="555" t="s">
        <v>1451</v>
      </c>
      <c r="K93" s="490" t="s">
        <v>94</v>
      </c>
      <c r="L93" s="200" t="s">
        <v>464</v>
      </c>
      <c r="M93" s="196" t="s">
        <v>94</v>
      </c>
    </row>
    <row r="94" spans="2:13" ht="53.25" customHeight="1" x14ac:dyDescent="0.2">
      <c r="B94" s="182"/>
      <c r="C94" s="345" t="s">
        <v>42</v>
      </c>
      <c r="D94" s="48" t="s">
        <v>225</v>
      </c>
      <c r="E94" s="78" t="s">
        <v>109</v>
      </c>
      <c r="F94" s="50" t="s">
        <v>556</v>
      </c>
      <c r="G94" s="563" t="s">
        <v>226</v>
      </c>
      <c r="H94" s="557" t="s">
        <v>1530</v>
      </c>
      <c r="I94" s="78" t="s">
        <v>2176</v>
      </c>
      <c r="J94" s="193" t="s">
        <v>1537</v>
      </c>
      <c r="K94" s="490" t="s">
        <v>94</v>
      </c>
      <c r="L94" s="187" t="s">
        <v>416</v>
      </c>
      <c r="M94" s="196" t="s">
        <v>94</v>
      </c>
    </row>
    <row r="95" spans="2:13" ht="27" customHeight="1" x14ac:dyDescent="0.2">
      <c r="B95" s="178" t="s">
        <v>1096</v>
      </c>
      <c r="C95" s="178"/>
      <c r="D95" s="170" t="s">
        <v>1097</v>
      </c>
      <c r="E95" s="170"/>
      <c r="F95" s="170"/>
      <c r="G95" s="197" t="s">
        <v>1439</v>
      </c>
      <c r="H95" s="498" t="s">
        <v>1757</v>
      </c>
      <c r="I95" s="170"/>
      <c r="J95" s="582"/>
      <c r="K95" s="498"/>
      <c r="L95" s="191"/>
      <c r="M95" s="197"/>
    </row>
    <row r="96" spans="2:13" ht="75" customHeight="1" x14ac:dyDescent="0.2">
      <c r="B96" s="182"/>
      <c r="C96" s="179">
        <v>1</v>
      </c>
      <c r="D96" s="67" t="s">
        <v>1190</v>
      </c>
      <c r="E96" s="67" t="s">
        <v>38</v>
      </c>
      <c r="F96" s="71" t="s">
        <v>1445</v>
      </c>
      <c r="G96" s="559" t="s">
        <v>223</v>
      </c>
      <c r="H96" s="463" t="s">
        <v>1531</v>
      </c>
      <c r="I96" s="287" t="s">
        <v>152</v>
      </c>
      <c r="J96" s="555" t="s">
        <v>1451</v>
      </c>
      <c r="K96" s="494" t="s">
        <v>465</v>
      </c>
      <c r="L96" s="190" t="s">
        <v>38</v>
      </c>
      <c r="M96" s="202" t="s">
        <v>96</v>
      </c>
    </row>
  </sheetData>
  <sheetProtection selectLockedCells="1"/>
  <autoFilter ref="B7:M96" xr:uid="{00000000-0009-0000-0000-000001000000}"/>
  <mergeCells count="35">
    <mergeCell ref="H65:H66"/>
    <mergeCell ref="I65:I66"/>
    <mergeCell ref="J65:J66"/>
    <mergeCell ref="J33:J34"/>
    <mergeCell ref="B33:B34"/>
    <mergeCell ref="C65:C66"/>
    <mergeCell ref="D65:D66"/>
    <mergeCell ref="E65:E66"/>
    <mergeCell ref="G65:G66"/>
    <mergeCell ref="B65:B66"/>
    <mergeCell ref="C2:E4"/>
    <mergeCell ref="M13:M14"/>
    <mergeCell ref="B13:B14"/>
    <mergeCell ref="C13:C14"/>
    <mergeCell ref="D13:D14"/>
    <mergeCell ref="E13:E14"/>
    <mergeCell ref="H13:H14"/>
    <mergeCell ref="I13:I14"/>
    <mergeCell ref="J13:J14"/>
    <mergeCell ref="L65:L66"/>
    <mergeCell ref="M65:M66"/>
    <mergeCell ref="C5:D5"/>
    <mergeCell ref="C33:C34"/>
    <mergeCell ref="D33:D34"/>
    <mergeCell ref="E33:E34"/>
    <mergeCell ref="G33:G34"/>
    <mergeCell ref="K33:K34"/>
    <mergeCell ref="L33:L34"/>
    <mergeCell ref="M33:M34"/>
    <mergeCell ref="G13:G14"/>
    <mergeCell ref="K13:K14"/>
    <mergeCell ref="L13:L14"/>
    <mergeCell ref="K65:K66"/>
    <mergeCell ref="H33:H34"/>
    <mergeCell ref="I33:I34"/>
  </mergeCells>
  <hyperlinks>
    <hyperlink ref="C5:D5" location="Inhaltsverzeichnis!A1" display="zurück zum Inhaltsverzeichnis" xr:uid="{00000000-0004-0000-0100-000000000000}"/>
    <hyperlink ref="F14" location="Länderkennung!A1" display="Link zum Tabellenblatt &quot;Länderkennung&quot;" xr:uid="{00000000-0004-0000-0100-000001000000}"/>
  </hyperlinks>
  <pageMargins left="0.23622047244094491" right="0.23622047244094491" top="0.35433070866141736" bottom="0.35433070866141736" header="0.11811023622047245" footer="0.11811023622047245"/>
  <pageSetup paperSize="9" orientation="landscape" r:id="rId1"/>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7"/>
  <dimension ref="A1:M34"/>
  <sheetViews>
    <sheetView showGridLines="0" showRuler="0" zoomScaleSheetLayoutView="100" workbookViewId="0">
      <pane ySplit="4" topLeftCell="A5" activePane="bottomLeft" state="frozen"/>
      <selection pane="bottomLeft"/>
    </sheetView>
  </sheetViews>
  <sheetFormatPr baseColWidth="10" defaultColWidth="9" defaultRowHeight="14.25" x14ac:dyDescent="0.2"/>
  <cols>
    <col min="1" max="1" width="2.85546875" style="31" customWidth="1"/>
    <col min="2" max="2" width="17.7109375" style="31" customWidth="1"/>
    <col min="3" max="3" width="23.140625" style="31" customWidth="1"/>
    <col min="4" max="4" width="18.42578125" style="31" customWidth="1"/>
    <col min="5" max="5" width="15" style="31" customWidth="1"/>
    <col min="6" max="6" width="22.7109375" style="31" customWidth="1"/>
    <col min="7" max="7" width="23.140625" style="31" customWidth="1"/>
    <col min="8" max="16384" width="9" style="31"/>
  </cols>
  <sheetData>
    <row r="1" spans="1:13" ht="9" customHeight="1" x14ac:dyDescent="0.2"/>
    <row r="2" spans="1:13" ht="45.75" customHeight="1" x14ac:dyDescent="0.25">
      <c r="B2" s="890" t="s">
        <v>1693</v>
      </c>
      <c r="C2" s="890"/>
      <c r="D2" s="890"/>
      <c r="E2" s="890"/>
      <c r="F2" s="890"/>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18" x14ac:dyDescent="0.25">
      <c r="B6" s="230"/>
      <c r="C6" s="230"/>
      <c r="E6" s="230"/>
      <c r="F6" s="230"/>
      <c r="G6" s="230"/>
      <c r="H6" s="230"/>
    </row>
    <row r="7" spans="1:13" ht="24.95" customHeight="1" x14ac:dyDescent="0.25">
      <c r="B7" s="1821" t="s">
        <v>1802</v>
      </c>
      <c r="C7" s="1822"/>
      <c r="D7" s="230"/>
      <c r="E7" s="1821" t="s">
        <v>1803</v>
      </c>
      <c r="F7" s="1821"/>
      <c r="H7" s="4"/>
    </row>
    <row r="8" spans="1:13" ht="8.25" customHeight="1" x14ac:dyDescent="0.2">
      <c r="B8" s="296"/>
      <c r="C8" s="296"/>
      <c r="D8" s="296"/>
      <c r="E8" s="3"/>
      <c r="H8" s="3"/>
      <c r="J8" s="295"/>
      <c r="K8" s="295"/>
      <c r="L8" s="295"/>
      <c r="M8" s="295"/>
    </row>
    <row r="9" spans="1:13" ht="72.75" customHeight="1" x14ac:dyDescent="0.2">
      <c r="B9" s="596" t="s">
        <v>2242</v>
      </c>
      <c r="C9" s="1816" t="s">
        <v>1692</v>
      </c>
      <c r="D9" s="1817"/>
      <c r="E9" s="598" t="s">
        <v>2242</v>
      </c>
      <c r="F9" s="1835"/>
      <c r="G9" s="1819"/>
      <c r="H9" s="302"/>
      <c r="I9" s="303"/>
      <c r="J9" s="295"/>
      <c r="K9" s="295"/>
      <c r="L9" s="295"/>
      <c r="M9" s="295"/>
    </row>
    <row r="10" spans="1:13" ht="45" customHeight="1" x14ac:dyDescent="0.2">
      <c r="B10" s="597" t="s">
        <v>1786</v>
      </c>
      <c r="C10" s="1816" t="s">
        <v>1691</v>
      </c>
      <c r="D10" s="1817"/>
      <c r="E10" s="599" t="s">
        <v>1786</v>
      </c>
      <c r="F10" s="1836"/>
      <c r="G10" s="1820"/>
      <c r="H10" s="302"/>
      <c r="I10" s="303"/>
      <c r="J10" s="296"/>
      <c r="K10" s="295"/>
      <c r="L10" s="295"/>
      <c r="M10" s="295"/>
    </row>
    <row r="11" spans="1:13" ht="24" customHeight="1" x14ac:dyDescent="0.2">
      <c r="B11" s="298"/>
      <c r="C11" s="298"/>
      <c r="D11" s="298"/>
      <c r="E11" s="304"/>
      <c r="F11" s="305"/>
      <c r="G11" s="305"/>
      <c r="H11" s="306"/>
      <c r="I11" s="303"/>
      <c r="J11" s="296"/>
      <c r="K11" s="295"/>
      <c r="L11" s="295"/>
      <c r="M11" s="295"/>
    </row>
    <row r="12" spans="1:13" ht="15.75" x14ac:dyDescent="0.2">
      <c r="B12" s="298"/>
      <c r="C12" s="296"/>
      <c r="D12" s="296"/>
      <c r="E12" s="36"/>
      <c r="H12" s="297"/>
      <c r="I12" s="296"/>
      <c r="J12" s="296"/>
      <c r="K12" s="295"/>
      <c r="L12" s="295"/>
      <c r="M12" s="295"/>
    </row>
    <row r="13" spans="1:13" x14ac:dyDescent="0.2">
      <c r="B13" s="27" t="s">
        <v>1787</v>
      </c>
    </row>
    <row r="14" spans="1:13" ht="24.95" customHeight="1" x14ac:dyDescent="0.2">
      <c r="B14" s="1794" t="s">
        <v>1772</v>
      </c>
      <c r="C14" s="1795"/>
      <c r="D14" s="1795"/>
      <c r="E14" s="1795"/>
      <c r="F14" s="1795"/>
      <c r="G14" s="1795"/>
      <c r="H14" s="27"/>
    </row>
    <row r="15" spans="1:13" x14ac:dyDescent="0.2">
      <c r="B15" s="27"/>
      <c r="C15" s="27"/>
      <c r="D15" s="27"/>
      <c r="E15" s="27"/>
      <c r="F15" s="27"/>
      <c r="G15" s="27"/>
      <c r="H15" s="27"/>
    </row>
    <row r="16" spans="1:13" ht="24.95" customHeight="1" x14ac:dyDescent="0.2">
      <c r="B16" s="1905" t="s">
        <v>1852</v>
      </c>
      <c r="C16" s="1906"/>
      <c r="D16" s="1907"/>
      <c r="E16" s="324"/>
      <c r="F16" s="324"/>
      <c r="G16" s="27"/>
      <c r="H16" s="27"/>
    </row>
    <row r="17" spans="2:9" ht="24.95" customHeight="1" x14ac:dyDescent="0.2">
      <c r="B17" s="1872" t="s">
        <v>1823</v>
      </c>
      <c r="C17" s="1873"/>
      <c r="D17" s="1873"/>
      <c r="E17" s="1873"/>
      <c r="F17" s="1873"/>
      <c r="G17" s="1873"/>
      <c r="H17" s="27"/>
    </row>
    <row r="18" spans="2:9" x14ac:dyDescent="0.2">
      <c r="B18" s="27"/>
      <c r="C18" s="27"/>
      <c r="D18" s="27"/>
      <c r="E18" s="27"/>
      <c r="F18" s="27"/>
      <c r="G18" s="27"/>
      <c r="H18" s="27"/>
    </row>
    <row r="19" spans="2:9" x14ac:dyDescent="0.2">
      <c r="B19" s="27"/>
      <c r="C19" s="27"/>
      <c r="D19" s="27"/>
      <c r="E19" s="27"/>
      <c r="F19" s="27"/>
      <c r="G19" s="27"/>
      <c r="H19" s="27"/>
    </row>
    <row r="22" spans="2:9" ht="35.1" customHeight="1" x14ac:dyDescent="0.25">
      <c r="B22" s="1811" t="s">
        <v>1788</v>
      </c>
      <c r="C22" s="1812"/>
      <c r="D22" s="1812"/>
    </row>
    <row r="24" spans="2:9" ht="24.95" customHeight="1" x14ac:dyDescent="0.2">
      <c r="B24" s="1809" t="s">
        <v>1809</v>
      </c>
      <c r="C24" s="1809"/>
    </row>
    <row r="25" spans="2:9" ht="24" customHeight="1" x14ac:dyDescent="0.25">
      <c r="B25" s="299" t="s">
        <v>1780</v>
      </c>
      <c r="C25" s="299" t="s">
        <v>1781</v>
      </c>
      <c r="D25" s="1804" t="s">
        <v>1782</v>
      </c>
      <c r="E25" s="1805"/>
      <c r="F25" s="1804" t="s">
        <v>1783</v>
      </c>
      <c r="G25" s="1805"/>
      <c r="H25" s="308"/>
      <c r="I25"/>
    </row>
    <row r="26" spans="2:9" ht="30" customHeight="1" x14ac:dyDescent="0.2">
      <c r="B26" s="1858" t="s">
        <v>1883</v>
      </c>
      <c r="C26" s="1859"/>
      <c r="D26" s="1859"/>
      <c r="E26" s="1859"/>
      <c r="F26" s="1859"/>
      <c r="G26" s="1860"/>
    </row>
    <row r="29" spans="2:9" ht="24.95" customHeight="1" x14ac:dyDescent="0.2">
      <c r="B29" s="1809" t="s">
        <v>2251</v>
      </c>
      <c r="C29" s="1810"/>
    </row>
    <row r="30" spans="2:9" ht="61.5" customHeight="1" x14ac:dyDescent="0.2">
      <c r="B30" s="322" t="s">
        <v>587</v>
      </c>
      <c r="C30" s="228" t="s">
        <v>1884</v>
      </c>
      <c r="D30" s="1318" t="s">
        <v>1265</v>
      </c>
      <c r="E30" s="1318"/>
      <c r="F30" s="1318" t="s">
        <v>584</v>
      </c>
      <c r="G30" s="1318"/>
    </row>
    <row r="33" spans="2:9" x14ac:dyDescent="0.2">
      <c r="B33" s="300" t="s">
        <v>1784</v>
      </c>
    </row>
    <row r="34" spans="2:9" ht="42" customHeight="1" x14ac:dyDescent="0.25">
      <c r="B34" s="1823"/>
      <c r="C34" s="1824"/>
      <c r="D34" s="1825"/>
      <c r="E34" s="1826"/>
      <c r="F34" s="1826"/>
      <c r="G34" s="1827"/>
      <c r="H34" s="9"/>
      <c r="I34"/>
    </row>
  </sheetData>
  <mergeCells count="21">
    <mergeCell ref="B14:G14"/>
    <mergeCell ref="B16:D16"/>
    <mergeCell ref="D25:E25"/>
    <mergeCell ref="F25:G25"/>
    <mergeCell ref="B2:F2"/>
    <mergeCell ref="C9:D9"/>
    <mergeCell ref="F9:G9"/>
    <mergeCell ref="C10:D10"/>
    <mergeCell ref="F10:G10"/>
    <mergeCell ref="B3:C3"/>
    <mergeCell ref="B7:C7"/>
    <mergeCell ref="E7:F7"/>
    <mergeCell ref="B34:C34"/>
    <mergeCell ref="D34:G34"/>
    <mergeCell ref="B17:G17"/>
    <mergeCell ref="B26:G26"/>
    <mergeCell ref="D30:E30"/>
    <mergeCell ref="F30:G30"/>
    <mergeCell ref="B22:D22"/>
    <mergeCell ref="B24:C24"/>
    <mergeCell ref="B29:C29"/>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EE8C-52F0-4FAB-BB23-D77ED262AED7}">
  <dimension ref="A1:M25"/>
  <sheetViews>
    <sheetView showGridLines="0" showRuler="0" zoomScaleSheetLayoutView="100" workbookViewId="0">
      <pane ySplit="4" topLeftCell="A5" activePane="bottomLeft" state="frozen"/>
      <selection pane="bottomLeft" activeCell="O2" sqref="O2"/>
    </sheetView>
  </sheetViews>
  <sheetFormatPr baseColWidth="10" defaultColWidth="9" defaultRowHeight="14.25" x14ac:dyDescent="0.2"/>
  <cols>
    <col min="1" max="1" width="2.85546875" style="31" customWidth="1"/>
    <col min="2" max="2" width="13.140625" style="31" customWidth="1"/>
    <col min="3" max="3" width="23.140625" style="31" customWidth="1"/>
    <col min="4" max="4" width="18.42578125" style="31" customWidth="1"/>
    <col min="5" max="5" width="17" style="31" customWidth="1"/>
    <col min="6" max="6" width="27.42578125" style="31" customWidth="1"/>
    <col min="7" max="7" width="18.7109375" style="31" customWidth="1"/>
    <col min="8" max="16384" width="9" style="31"/>
  </cols>
  <sheetData>
    <row r="1" spans="1:13" ht="9" customHeight="1" x14ac:dyDescent="0.2"/>
    <row r="2" spans="1:13" ht="46.5" customHeight="1" x14ac:dyDescent="0.25">
      <c r="B2" s="1861" t="s">
        <v>3124</v>
      </c>
      <c r="C2" s="1861"/>
      <c r="D2" s="1861"/>
      <c r="E2" s="1861"/>
      <c r="F2" s="154"/>
      <c r="G2" s="154"/>
      <c r="H2" s="45"/>
      <c r="I2"/>
    </row>
    <row r="3" spans="1:13" s="3" customFormat="1" ht="20.100000000000001" customHeight="1" x14ac:dyDescent="0.2">
      <c r="A3" s="4"/>
      <c r="B3" s="914" t="s">
        <v>1559</v>
      </c>
      <c r="C3" s="914"/>
      <c r="D3" s="301"/>
      <c r="E3" s="301"/>
      <c r="F3" s="301"/>
      <c r="G3" s="301"/>
      <c r="H3" s="38"/>
      <c r="I3" s="38"/>
      <c r="J3" s="38"/>
      <c r="K3" s="581"/>
      <c r="L3" s="581"/>
      <c r="M3" s="581"/>
    </row>
    <row r="4" spans="1:13" ht="11.25" customHeight="1" x14ac:dyDescent="0.2">
      <c r="A4" s="58"/>
    </row>
    <row r="6" spans="1:13" ht="35.1" customHeight="1" x14ac:dyDescent="0.2">
      <c r="B6" s="1832" t="s">
        <v>1801</v>
      </c>
      <c r="C6" s="1833"/>
      <c r="D6" s="1833"/>
      <c r="E6" s="1833"/>
      <c r="F6" s="1834"/>
    </row>
    <row r="7" spans="1:13" ht="18" x14ac:dyDescent="0.25">
      <c r="B7" s="230"/>
      <c r="C7" s="230"/>
      <c r="E7" s="230"/>
      <c r="F7" s="230"/>
      <c r="G7" s="230"/>
      <c r="H7" s="230"/>
    </row>
    <row r="8" spans="1:13" ht="24.95" customHeight="1" x14ac:dyDescent="0.25">
      <c r="B8" s="1821" t="s">
        <v>1802</v>
      </c>
      <c r="C8" s="1822"/>
      <c r="D8" s="230"/>
      <c r="E8" s="1821" t="s">
        <v>1803</v>
      </c>
      <c r="F8" s="1821"/>
      <c r="H8" s="4"/>
    </row>
    <row r="9" spans="1:13" ht="8.25" customHeight="1" x14ac:dyDescent="0.2">
      <c r="B9" s="296"/>
      <c r="C9" s="296"/>
      <c r="D9" s="296"/>
      <c r="E9" s="3"/>
      <c r="H9" s="3"/>
      <c r="J9" s="295"/>
      <c r="K9" s="295"/>
      <c r="L9" s="295"/>
      <c r="M9" s="295"/>
    </row>
    <row r="10" spans="1:13" ht="96.75" customHeight="1" x14ac:dyDescent="0.2">
      <c r="B10" s="596" t="s">
        <v>2242</v>
      </c>
      <c r="C10" s="1816" t="s">
        <v>3122</v>
      </c>
      <c r="D10" s="1817"/>
      <c r="E10" s="598" t="s">
        <v>2242</v>
      </c>
      <c r="F10" s="1835" t="s">
        <v>108</v>
      </c>
      <c r="G10" s="1819"/>
      <c r="H10" s="302"/>
      <c r="I10" s="303"/>
      <c r="J10" s="295"/>
      <c r="K10" s="295"/>
      <c r="L10" s="295"/>
      <c r="M10" s="295"/>
    </row>
    <row r="11" spans="1:13" ht="66.75" customHeight="1" x14ac:dyDescent="0.2">
      <c r="B11" s="597" t="s">
        <v>1786</v>
      </c>
      <c r="C11" s="1883" t="s">
        <v>3123</v>
      </c>
      <c r="D11" s="1884"/>
      <c r="E11" s="599" t="s">
        <v>1786</v>
      </c>
      <c r="F11" s="1836" t="s">
        <v>108</v>
      </c>
      <c r="G11" s="1820"/>
      <c r="H11" s="302"/>
      <c r="I11" s="303"/>
      <c r="J11" s="296"/>
      <c r="K11" s="295"/>
      <c r="L11" s="295"/>
      <c r="M11" s="295"/>
    </row>
    <row r="12" spans="1:13" ht="24" customHeight="1" x14ac:dyDescent="0.2">
      <c r="B12" s="298"/>
      <c r="C12" s="298"/>
      <c r="D12" s="298"/>
      <c r="E12" s="304"/>
      <c r="F12" s="305"/>
      <c r="G12" s="305"/>
      <c r="H12" s="306"/>
      <c r="I12" s="303"/>
      <c r="J12" s="296"/>
      <c r="K12" s="295"/>
      <c r="L12" s="295"/>
      <c r="M12" s="295"/>
    </row>
    <row r="13" spans="1:13" ht="15.75" x14ac:dyDescent="0.2">
      <c r="B13" s="298"/>
      <c r="C13" s="296"/>
      <c r="D13" s="296"/>
      <c r="E13" s="36"/>
      <c r="H13" s="297"/>
      <c r="I13" s="296"/>
      <c r="J13" s="296"/>
      <c r="K13" s="295"/>
      <c r="L13" s="295"/>
      <c r="M13" s="295"/>
    </row>
    <row r="14" spans="1:13" x14ac:dyDescent="0.2">
      <c r="B14" s="27" t="s">
        <v>1787</v>
      </c>
    </row>
    <row r="15" spans="1:13" ht="24.95" customHeight="1" x14ac:dyDescent="0.2">
      <c r="B15" s="1813" t="s">
        <v>1772</v>
      </c>
      <c r="C15" s="1814"/>
      <c r="D15" s="1814"/>
      <c r="E15" s="1814"/>
      <c r="F15" s="1814"/>
      <c r="G15" s="1815"/>
      <c r="H15" s="309"/>
    </row>
    <row r="16" spans="1:13" ht="24.95" customHeight="1" x14ac:dyDescent="0.2">
      <c r="B16" s="1813" t="s">
        <v>2252</v>
      </c>
      <c r="C16" s="1814"/>
      <c r="D16" s="1814"/>
      <c r="E16" s="1814"/>
      <c r="F16" s="1815"/>
      <c r="G16" s="385" t="s">
        <v>570</v>
      </c>
      <c r="H16" s="27"/>
    </row>
    <row r="17" spans="2:9" ht="24.95" customHeight="1" x14ac:dyDescent="0.2">
      <c r="B17" s="1952" t="s">
        <v>2797</v>
      </c>
      <c r="C17" s="1953"/>
      <c r="D17" s="1953"/>
      <c r="E17" s="1954"/>
      <c r="F17" s="595"/>
      <c r="G17" s="312"/>
      <c r="H17" s="27"/>
    </row>
    <row r="18" spans="2:9" x14ac:dyDescent="0.2">
      <c r="B18" s="27"/>
      <c r="C18" s="27"/>
      <c r="D18" s="27"/>
      <c r="E18" s="27"/>
      <c r="F18" s="27"/>
      <c r="G18" s="27"/>
      <c r="H18" s="27"/>
    </row>
    <row r="19" spans="2:9" ht="27.75" customHeight="1" x14ac:dyDescent="0.25">
      <c r="B19" s="1842" t="s">
        <v>2489</v>
      </c>
      <c r="C19" s="1843"/>
      <c r="D19" s="1844"/>
      <c r="E19"/>
      <c r="F19" s="27"/>
      <c r="G19" s="27"/>
      <c r="H19" s="27"/>
    </row>
    <row r="20" spans="2:9" ht="24.95" customHeight="1" x14ac:dyDescent="0.2">
      <c r="B20" s="1801" t="s">
        <v>2473</v>
      </c>
      <c r="C20" s="1802"/>
      <c r="D20" s="1802"/>
      <c r="E20" s="1803"/>
      <c r="F20" s="27"/>
      <c r="G20" s="27"/>
      <c r="H20" s="27"/>
    </row>
    <row r="21" spans="2:9" x14ac:dyDescent="0.2">
      <c r="B21" s="27"/>
      <c r="C21" s="27"/>
      <c r="D21" s="27"/>
      <c r="E21" s="27"/>
      <c r="F21" s="27"/>
      <c r="G21" s="27"/>
      <c r="H21" s="27"/>
    </row>
    <row r="24" spans="2:9" x14ac:dyDescent="0.2">
      <c r="B24" s="300" t="s">
        <v>1784</v>
      </c>
    </row>
    <row r="25" spans="2:9" ht="41.25" customHeight="1" x14ac:dyDescent="0.25">
      <c r="B25" s="1793" t="s">
        <v>2819</v>
      </c>
      <c r="C25" s="1464"/>
      <c r="D25" s="1951" t="s">
        <v>2820</v>
      </c>
      <c r="E25" s="1465"/>
      <c r="F25" s="1465"/>
      <c r="G25" s="1800"/>
      <c r="H25" s="485"/>
      <c r="I25"/>
    </row>
  </sheetData>
  <sheetProtection algorithmName="SHA-512" hashValue="MI4bkgmDsQvW6RXouNtH+JTwhxlXDJPVUI/hz2HYe80GFpFz2QcWck6csunHtbgS/W29xCl+YpcxQR3pp8mbDw==" saltValue="wCnk/PIWuKdGu5xs2x/JtA==" spinCount="100000" sheet="1" objects="1" scenarios="1"/>
  <mergeCells count="16">
    <mergeCell ref="B20:E20"/>
    <mergeCell ref="B25:C25"/>
    <mergeCell ref="D25:G25"/>
    <mergeCell ref="C11:D11"/>
    <mergeCell ref="F11:G11"/>
    <mergeCell ref="B15:G15"/>
    <mergeCell ref="B16:F16"/>
    <mergeCell ref="B17:E17"/>
    <mergeCell ref="B19:D19"/>
    <mergeCell ref="C10:D10"/>
    <mergeCell ref="F10:G10"/>
    <mergeCell ref="B2:E2"/>
    <mergeCell ref="B3:C3"/>
    <mergeCell ref="B6:F6"/>
    <mergeCell ref="B8:C8"/>
    <mergeCell ref="E8:F8"/>
  </mergeCells>
  <hyperlinks>
    <hyperlink ref="B3" location="Inhaltsverzeichnis!A1" display="zurück zum Inhaltsverzeichnis" xr:uid="{D04E12FC-7546-4885-B734-F2352467EF62}"/>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8"/>
  <dimension ref="A1:M26"/>
  <sheetViews>
    <sheetView showGridLines="0" workbookViewId="0">
      <pane ySplit="3" topLeftCell="A4" activePane="bottomLeft" state="frozen"/>
      <selection pane="bottomLeft" activeCell="L25" sqref="L25:M25"/>
    </sheetView>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style="610" customWidth="1"/>
    <col min="9" max="9" width="11.42578125" style="610"/>
  </cols>
  <sheetData>
    <row r="1" spans="1:13" s="31" customFormat="1" ht="9" customHeight="1" x14ac:dyDescent="0.2">
      <c r="H1" s="608"/>
      <c r="I1" s="608"/>
    </row>
    <row r="2" spans="1:13" s="31" customFormat="1" ht="44.25" customHeight="1" x14ac:dyDescent="0.2">
      <c r="B2" s="890" t="s">
        <v>2269</v>
      </c>
      <c r="C2" s="890"/>
      <c r="D2" s="890"/>
      <c r="E2" s="890"/>
      <c r="F2" s="890"/>
      <c r="G2" s="890"/>
      <c r="H2" s="890"/>
      <c r="I2" s="154"/>
    </row>
    <row r="3" spans="1:13" s="3" customFormat="1" ht="20.100000000000001" customHeight="1" x14ac:dyDescent="0.2">
      <c r="A3" s="4"/>
      <c r="B3" s="914" t="s">
        <v>1559</v>
      </c>
      <c r="C3" s="914"/>
      <c r="D3" s="301"/>
      <c r="E3" s="301"/>
      <c r="F3" s="301"/>
      <c r="G3" s="301"/>
      <c r="H3" s="609"/>
      <c r="I3" s="609"/>
      <c r="J3" s="38"/>
      <c r="K3" s="581"/>
      <c r="L3" s="581"/>
      <c r="M3" s="581"/>
    </row>
    <row r="4" spans="1:13" s="31" customFormat="1" ht="11.25" customHeight="1" x14ac:dyDescent="0.2">
      <c r="A4" s="58"/>
      <c r="H4" s="608"/>
      <c r="I4" s="608"/>
    </row>
    <row r="5" spans="1:13" ht="22.5" customHeight="1" thickBot="1" x14ac:dyDescent="0.3">
      <c r="B5" s="1988" t="s">
        <v>1885</v>
      </c>
      <c r="C5" s="1988"/>
      <c r="D5" s="1988"/>
      <c r="E5" s="1988"/>
      <c r="F5" s="1988"/>
      <c r="G5" s="1988"/>
      <c r="H5" s="1988"/>
      <c r="I5" s="1988"/>
    </row>
    <row r="6" spans="1:13" ht="17.25" customHeight="1" x14ac:dyDescent="0.25">
      <c r="B6" s="607" t="s">
        <v>1888</v>
      </c>
      <c r="C6" s="535" t="s">
        <v>4</v>
      </c>
      <c r="D6" s="535" t="s">
        <v>64</v>
      </c>
      <c r="E6" s="536" t="s">
        <v>9</v>
      </c>
    </row>
    <row r="7" spans="1:13" ht="24" customHeight="1" x14ac:dyDescent="0.25">
      <c r="B7" s="537" t="s">
        <v>1886</v>
      </c>
      <c r="C7" s="385">
        <v>153</v>
      </c>
      <c r="D7" s="385">
        <v>255</v>
      </c>
      <c r="E7" s="538">
        <v>102</v>
      </c>
    </row>
    <row r="8" spans="1:13" ht="49.5" customHeight="1" x14ac:dyDescent="0.25">
      <c r="B8" s="539" t="s">
        <v>1887</v>
      </c>
      <c r="C8" s="385">
        <v>204</v>
      </c>
      <c r="D8" s="385">
        <v>255</v>
      </c>
      <c r="E8" s="538">
        <v>204</v>
      </c>
    </row>
    <row r="9" spans="1:13" ht="26.25" customHeight="1" x14ac:dyDescent="0.25">
      <c r="B9" s="540" t="s">
        <v>2268</v>
      </c>
      <c r="C9" s="385">
        <v>255</v>
      </c>
      <c r="D9" s="385">
        <v>255</v>
      </c>
      <c r="E9" s="538">
        <v>153</v>
      </c>
    </row>
    <row r="10" spans="1:13" ht="25.5" customHeight="1" x14ac:dyDescent="0.25">
      <c r="B10" s="541" t="s">
        <v>1894</v>
      </c>
      <c r="C10" s="385">
        <v>255</v>
      </c>
      <c r="D10" s="385">
        <v>124</v>
      </c>
      <c r="E10" s="538">
        <v>128</v>
      </c>
    </row>
    <row r="11" spans="1:13" ht="30" customHeight="1" thickBot="1" x14ac:dyDescent="0.3">
      <c r="B11" s="542" t="s">
        <v>1895</v>
      </c>
      <c r="C11" s="543">
        <v>255</v>
      </c>
      <c r="D11" s="543">
        <v>124</v>
      </c>
      <c r="E11" s="544">
        <v>128</v>
      </c>
    </row>
    <row r="13" spans="1:13" ht="15" customHeight="1" thickBot="1" x14ac:dyDescent="0.3">
      <c r="B13" s="1990"/>
      <c r="C13" s="1990"/>
      <c r="D13" s="1990"/>
      <c r="E13" s="1990"/>
      <c r="F13" s="1990"/>
      <c r="G13" s="1990"/>
      <c r="H13" s="1990"/>
      <c r="I13" s="1990"/>
    </row>
    <row r="14" spans="1:13" ht="30" customHeight="1" thickBot="1" x14ac:dyDescent="0.3">
      <c r="B14" s="1976" t="s">
        <v>1889</v>
      </c>
      <c r="C14" s="1977"/>
      <c r="D14" s="1984" t="s">
        <v>1890</v>
      </c>
      <c r="E14" s="1985"/>
      <c r="F14" s="1976" t="s">
        <v>1891</v>
      </c>
      <c r="G14" s="1977"/>
      <c r="H14" s="1976" t="s">
        <v>2267</v>
      </c>
      <c r="I14" s="1989"/>
      <c r="J14" s="1984" t="s">
        <v>1892</v>
      </c>
      <c r="K14" s="1985"/>
      <c r="L14" s="1976" t="s">
        <v>1893</v>
      </c>
      <c r="M14" s="1977"/>
    </row>
    <row r="15" spans="1:13" ht="50.25" customHeight="1" x14ac:dyDescent="0.25">
      <c r="B15" s="1957" t="s">
        <v>1896</v>
      </c>
      <c r="C15" s="1958"/>
      <c r="D15" s="1959" t="s">
        <v>1906</v>
      </c>
      <c r="E15" s="1959"/>
      <c r="F15" s="1959" t="s">
        <v>1908</v>
      </c>
      <c r="G15" s="1959"/>
      <c r="H15" s="1959" t="s">
        <v>1909</v>
      </c>
      <c r="I15" s="1959"/>
      <c r="J15" s="1960" t="s">
        <v>1910</v>
      </c>
      <c r="K15" s="1959"/>
      <c r="L15" s="1973" t="s">
        <v>2421</v>
      </c>
      <c r="M15" s="1973"/>
    </row>
    <row r="16" spans="1:13" ht="52.5" customHeight="1" x14ac:dyDescent="0.25">
      <c r="B16" s="1957" t="s">
        <v>1897</v>
      </c>
      <c r="C16" s="1958"/>
      <c r="D16" s="1959" t="s">
        <v>1907</v>
      </c>
      <c r="E16" s="1959"/>
      <c r="F16" s="1959" t="s">
        <v>1913</v>
      </c>
      <c r="G16" s="1959"/>
      <c r="H16" s="1959" t="s">
        <v>1912</v>
      </c>
      <c r="I16" s="1959"/>
      <c r="J16" s="1960" t="s">
        <v>1911</v>
      </c>
      <c r="K16" s="1959"/>
      <c r="L16" s="1973">
        <v>22</v>
      </c>
      <c r="M16" s="1973"/>
    </row>
    <row r="17" spans="2:13" ht="43.5" customHeight="1" x14ac:dyDescent="0.25">
      <c r="B17" s="1961" t="s">
        <v>1898</v>
      </c>
      <c r="C17" s="1767"/>
      <c r="D17" s="1959" t="s">
        <v>1906</v>
      </c>
      <c r="E17" s="1959"/>
      <c r="F17" s="1974" t="s">
        <v>108</v>
      </c>
      <c r="G17" s="1767"/>
      <c r="H17" s="1979" t="s">
        <v>1914</v>
      </c>
      <c r="I17" s="1979"/>
      <c r="J17" s="1975" t="s">
        <v>1915</v>
      </c>
      <c r="K17" s="1959"/>
      <c r="L17" s="1956" t="s">
        <v>2786</v>
      </c>
      <c r="M17" s="1956"/>
    </row>
    <row r="18" spans="2:13" ht="44.25" customHeight="1" x14ac:dyDescent="0.25">
      <c r="B18" s="1961" t="s">
        <v>1899</v>
      </c>
      <c r="C18" s="1767"/>
      <c r="D18" s="1959" t="s">
        <v>1906</v>
      </c>
      <c r="E18" s="1959"/>
      <c r="F18" s="1974" t="s">
        <v>108</v>
      </c>
      <c r="G18" s="1767"/>
      <c r="H18" s="1959" t="s">
        <v>1912</v>
      </c>
      <c r="I18" s="1959"/>
      <c r="J18" s="1960" t="s">
        <v>1916</v>
      </c>
      <c r="K18" s="1959"/>
      <c r="L18" s="1956">
        <v>18</v>
      </c>
      <c r="M18" s="1956"/>
    </row>
    <row r="19" spans="2:13" ht="69" customHeight="1" x14ac:dyDescent="0.25">
      <c r="B19" s="1986" t="s">
        <v>1900</v>
      </c>
      <c r="C19" s="1987"/>
      <c r="D19" s="1959" t="s">
        <v>1906</v>
      </c>
      <c r="E19" s="1959"/>
      <c r="F19" s="1974" t="s">
        <v>108</v>
      </c>
      <c r="G19" s="1767"/>
      <c r="H19" s="1979" t="s">
        <v>1926</v>
      </c>
      <c r="I19" s="1979"/>
      <c r="J19" s="1960" t="s">
        <v>1925</v>
      </c>
      <c r="K19" s="1959"/>
      <c r="L19" s="1963">
        <v>16</v>
      </c>
      <c r="M19" s="1978"/>
    </row>
    <row r="20" spans="2:13" ht="60.75" customHeight="1" x14ac:dyDescent="0.25">
      <c r="B20" s="1961" t="s">
        <v>1901</v>
      </c>
      <c r="C20" s="1961"/>
      <c r="D20" s="1959" t="s">
        <v>1906</v>
      </c>
      <c r="E20" s="1959"/>
      <c r="F20" s="1959" t="s">
        <v>1918</v>
      </c>
      <c r="G20" s="1959"/>
      <c r="H20" s="1962" t="s">
        <v>108</v>
      </c>
      <c r="I20" s="1961"/>
      <c r="J20" s="1960" t="s">
        <v>1924</v>
      </c>
      <c r="K20" s="1959"/>
      <c r="L20" s="1973" t="s">
        <v>2422</v>
      </c>
      <c r="M20" s="1973"/>
    </row>
    <row r="21" spans="2:13" ht="60.75" customHeight="1" x14ac:dyDescent="0.25">
      <c r="B21" s="1961" t="s">
        <v>1902</v>
      </c>
      <c r="C21" s="1961"/>
      <c r="D21" s="1959" t="s">
        <v>1906</v>
      </c>
      <c r="E21" s="1959"/>
      <c r="F21" s="1959" t="s">
        <v>1919</v>
      </c>
      <c r="G21" s="1959"/>
      <c r="H21" s="1962" t="s">
        <v>108</v>
      </c>
      <c r="I21" s="1961"/>
      <c r="J21" s="1960" t="s">
        <v>1923</v>
      </c>
      <c r="K21" s="1959"/>
      <c r="L21" s="1955" t="s">
        <v>2420</v>
      </c>
      <c r="M21" s="1956"/>
    </row>
    <row r="22" spans="2:13" ht="32.25" customHeight="1" x14ac:dyDescent="0.25">
      <c r="B22" s="1961" t="s">
        <v>1903</v>
      </c>
      <c r="C22" s="1767"/>
      <c r="D22" s="1974" t="s">
        <v>108</v>
      </c>
      <c r="E22" s="1767"/>
      <c r="F22" s="1974" t="s">
        <v>108</v>
      </c>
      <c r="G22" s="1767"/>
      <c r="H22" s="1979" t="s">
        <v>1920</v>
      </c>
      <c r="I22" s="1979"/>
      <c r="J22" s="1972" t="s">
        <v>1921</v>
      </c>
      <c r="K22" s="1972"/>
      <c r="L22" s="1973">
        <v>14</v>
      </c>
      <c r="M22" s="1973"/>
    </row>
    <row r="23" spans="2:13" ht="30" customHeight="1" x14ac:dyDescent="0.25">
      <c r="B23" s="1963" t="s">
        <v>1904</v>
      </c>
      <c r="C23" s="1964"/>
      <c r="D23" s="1965" t="s">
        <v>1917</v>
      </c>
      <c r="E23" s="1965"/>
      <c r="F23" s="1966" t="s">
        <v>108</v>
      </c>
      <c r="G23" s="1967"/>
      <c r="H23" s="1968" t="s">
        <v>108</v>
      </c>
      <c r="I23" s="1969"/>
      <c r="J23" s="1970" t="s">
        <v>1922</v>
      </c>
      <c r="K23" s="1971"/>
      <c r="L23" s="1982"/>
      <c r="M23" s="1983"/>
    </row>
    <row r="24" spans="2:13" ht="33" customHeight="1" x14ac:dyDescent="0.25">
      <c r="B24" s="1961" t="s">
        <v>1905</v>
      </c>
      <c r="C24" s="1767"/>
      <c r="D24" s="1974" t="s">
        <v>108</v>
      </c>
      <c r="E24" s="1767"/>
      <c r="F24" s="1974" t="s">
        <v>108</v>
      </c>
      <c r="G24" s="1767"/>
      <c r="H24" s="1962" t="s">
        <v>108</v>
      </c>
      <c r="I24" s="1961"/>
      <c r="J24" s="1980" t="s">
        <v>108</v>
      </c>
      <c r="K24" s="1981"/>
      <c r="L24" s="1955" t="s">
        <v>2420</v>
      </c>
      <c r="M24" s="1956"/>
    </row>
    <row r="25" spans="2:13" ht="33" customHeight="1" x14ac:dyDescent="0.25">
      <c r="B25" s="1961" t="s">
        <v>2342</v>
      </c>
      <c r="C25" s="1767"/>
      <c r="D25" s="1959" t="s">
        <v>1906</v>
      </c>
      <c r="E25" s="1959"/>
      <c r="F25" s="1959" t="s">
        <v>2340</v>
      </c>
      <c r="G25" s="1959"/>
      <c r="H25" s="1962" t="s">
        <v>108</v>
      </c>
      <c r="I25" s="1961"/>
      <c r="J25" s="1960" t="s">
        <v>2341</v>
      </c>
      <c r="K25" s="1959"/>
      <c r="L25" s="1955" t="s">
        <v>2787</v>
      </c>
      <c r="M25" s="1956"/>
    </row>
    <row r="26" spans="2:13" ht="50.25" customHeight="1" x14ac:dyDescent="0.25">
      <c r="B26" s="1957" t="s">
        <v>2343</v>
      </c>
      <c r="C26" s="1958"/>
      <c r="D26" s="1959" t="s">
        <v>1906</v>
      </c>
      <c r="E26" s="1959"/>
      <c r="F26" s="1959" t="s">
        <v>2344</v>
      </c>
      <c r="G26" s="1959"/>
      <c r="H26" s="1959" t="s">
        <v>1909</v>
      </c>
      <c r="I26" s="1959"/>
      <c r="J26" s="1960" t="s">
        <v>2345</v>
      </c>
      <c r="K26" s="1959"/>
      <c r="L26" s="1955" t="s">
        <v>2420</v>
      </c>
      <c r="M26" s="1956"/>
    </row>
  </sheetData>
  <sheetProtection algorithmName="SHA-512" hashValue="NqyIvkSk43gKqUgdN66MtSMIsh17OFQBpFm41FmptMo8eAdpxQC7MVjKNMx8wX2m73PMd1+CKc6Q7YrgwBUMAQ==" saltValue="Xq3D7zi1KL2IFZIjlgxPNw==" spinCount="100000" sheet="1" objects="1" scenarios="1"/>
  <mergeCells count="82">
    <mergeCell ref="B2:H2"/>
    <mergeCell ref="B16:C16"/>
    <mergeCell ref="F16:G16"/>
    <mergeCell ref="H16:I16"/>
    <mergeCell ref="D14:E14"/>
    <mergeCell ref="D15:E15"/>
    <mergeCell ref="D16:E16"/>
    <mergeCell ref="B5:I5"/>
    <mergeCell ref="H14:I14"/>
    <mergeCell ref="B13:I13"/>
    <mergeCell ref="B14:C14"/>
    <mergeCell ref="B15:C15"/>
    <mergeCell ref="F14:G14"/>
    <mergeCell ref="B3:C3"/>
    <mergeCell ref="J14:K14"/>
    <mergeCell ref="J15:K15"/>
    <mergeCell ref="B18:C18"/>
    <mergeCell ref="B17:C17"/>
    <mergeCell ref="B19:C19"/>
    <mergeCell ref="H15:I15"/>
    <mergeCell ref="H17:I17"/>
    <mergeCell ref="F15:G15"/>
    <mergeCell ref="D17:E17"/>
    <mergeCell ref="D18:E18"/>
    <mergeCell ref="D19:E19"/>
    <mergeCell ref="F17:G17"/>
    <mergeCell ref="F19:G19"/>
    <mergeCell ref="L24:M24"/>
    <mergeCell ref="F18:G18"/>
    <mergeCell ref="H18:I18"/>
    <mergeCell ref="J18:K18"/>
    <mergeCell ref="J20:K20"/>
    <mergeCell ref="J24:K24"/>
    <mergeCell ref="J21:K21"/>
    <mergeCell ref="H24:I24"/>
    <mergeCell ref="L23:M23"/>
    <mergeCell ref="H20:I20"/>
    <mergeCell ref="H19:I19"/>
    <mergeCell ref="J19:K19"/>
    <mergeCell ref="L14:M14"/>
    <mergeCell ref="L15:M15"/>
    <mergeCell ref="L17:M17"/>
    <mergeCell ref="F24:G24"/>
    <mergeCell ref="B24:C24"/>
    <mergeCell ref="L18:M18"/>
    <mergeCell ref="D24:E24"/>
    <mergeCell ref="H21:I21"/>
    <mergeCell ref="L22:M22"/>
    <mergeCell ref="L20:M20"/>
    <mergeCell ref="L19:M19"/>
    <mergeCell ref="F21:G21"/>
    <mergeCell ref="H22:I22"/>
    <mergeCell ref="D20:E20"/>
    <mergeCell ref="D22:E22"/>
    <mergeCell ref="B21:C21"/>
    <mergeCell ref="D21:E21"/>
    <mergeCell ref="F20:G20"/>
    <mergeCell ref="J22:K22"/>
    <mergeCell ref="B20:C20"/>
    <mergeCell ref="L16:M16"/>
    <mergeCell ref="L21:M21"/>
    <mergeCell ref="F22:G22"/>
    <mergeCell ref="J17:K17"/>
    <mergeCell ref="B22:C22"/>
    <mergeCell ref="J16:K16"/>
    <mergeCell ref="B23:C23"/>
    <mergeCell ref="D23:E23"/>
    <mergeCell ref="F23:G23"/>
    <mergeCell ref="H23:I23"/>
    <mergeCell ref="J23:K23"/>
    <mergeCell ref="L25:M25"/>
    <mergeCell ref="B25:C25"/>
    <mergeCell ref="D25:E25"/>
    <mergeCell ref="F25:G25"/>
    <mergeCell ref="H25:I25"/>
    <mergeCell ref="J25:K25"/>
    <mergeCell ref="L26:M26"/>
    <mergeCell ref="B26:C26"/>
    <mergeCell ref="D26:E26"/>
    <mergeCell ref="F26:G26"/>
    <mergeCell ref="H26:I26"/>
    <mergeCell ref="J26:K26"/>
  </mergeCells>
  <hyperlinks>
    <hyperlink ref="B3" location="Inhaltsverzeichnis!A1" display="zurück zum Inhaltsverzeichnis" xr:uid="{00000000-0004-0000-2500-000000000000}"/>
  </hyperlink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9"/>
  <dimension ref="A1:M76"/>
  <sheetViews>
    <sheetView showGridLines="0" workbookViewId="0">
      <pane ySplit="5" topLeftCell="A6" activePane="bottomLeft" state="frozen"/>
      <selection pane="bottomLeft" activeCell="I3" sqref="I3"/>
    </sheetView>
  </sheetViews>
  <sheetFormatPr baseColWidth="10" defaultColWidth="11.42578125" defaultRowHeight="15" x14ac:dyDescent="0.25"/>
  <cols>
    <col min="1" max="1" width="4.140625" customWidth="1"/>
    <col min="2" max="2" width="5.140625" customWidth="1"/>
    <col min="3" max="3" width="5.7109375" customWidth="1"/>
    <col min="4" max="4" width="5.85546875" customWidth="1"/>
    <col min="5" max="5" width="31.7109375" customWidth="1"/>
    <col min="6" max="6" width="26" customWidth="1"/>
    <col min="7" max="7" width="31.42578125" customWidth="1"/>
  </cols>
  <sheetData>
    <row r="1" spans="1:13" ht="3.75" customHeight="1" x14ac:dyDescent="0.25"/>
    <row r="2" spans="1:13" ht="48" customHeight="1" x14ac:dyDescent="0.25">
      <c r="B2" s="890" t="s">
        <v>1936</v>
      </c>
      <c r="C2" s="890"/>
      <c r="D2" s="890"/>
      <c r="E2" s="890"/>
      <c r="F2" s="890"/>
      <c r="G2" s="890"/>
      <c r="H2" s="45"/>
    </row>
    <row r="3" spans="1:13" s="3" customFormat="1" ht="20.100000000000001" customHeight="1" thickBot="1" x14ac:dyDescent="0.25">
      <c r="A3" s="4"/>
      <c r="B3" s="1999" t="s">
        <v>1559</v>
      </c>
      <c r="C3" s="1999"/>
      <c r="D3" s="1999"/>
      <c r="E3" s="1999"/>
      <c r="F3" s="301"/>
      <c r="G3" s="301"/>
      <c r="H3" s="38"/>
      <c r="I3" s="38"/>
      <c r="J3" s="38"/>
      <c r="K3" s="581"/>
      <c r="L3" s="581"/>
      <c r="M3" s="581"/>
    </row>
    <row r="4" spans="1:13" ht="33" customHeight="1" thickBot="1" x14ac:dyDescent="0.3">
      <c r="B4" s="1743" t="s">
        <v>1710</v>
      </c>
      <c r="C4" s="1744"/>
      <c r="D4" s="1744"/>
      <c r="E4" s="1739" t="s">
        <v>2270</v>
      </c>
      <c r="F4" s="1739" t="s">
        <v>1706</v>
      </c>
      <c r="G4" s="1739" t="s">
        <v>1707</v>
      </c>
      <c r="H4" s="45"/>
    </row>
    <row r="5" spans="1:13" ht="30" customHeight="1" x14ac:dyDescent="0.25">
      <c r="B5" s="271" t="s">
        <v>523</v>
      </c>
      <c r="C5" s="271" t="s">
        <v>524</v>
      </c>
      <c r="D5" s="271" t="s">
        <v>525</v>
      </c>
      <c r="E5" s="1740"/>
      <c r="F5" s="1740"/>
      <c r="G5" s="1740"/>
      <c r="H5" s="45"/>
    </row>
    <row r="6" spans="1:13" ht="49.5" customHeight="1" thickBot="1" x14ac:dyDescent="0.3">
      <c r="A6" s="294"/>
      <c r="B6" s="2000" t="s">
        <v>1935</v>
      </c>
      <c r="C6" s="2000"/>
      <c r="D6" s="2000"/>
      <c r="E6" s="2000"/>
      <c r="F6" s="2000"/>
      <c r="G6" s="2000"/>
      <c r="H6" s="45"/>
    </row>
    <row r="7" spans="1:13" ht="30" customHeight="1" thickBot="1" x14ac:dyDescent="0.3">
      <c r="A7" s="219"/>
      <c r="B7" s="1996" t="s">
        <v>1929</v>
      </c>
      <c r="C7" s="1657"/>
      <c r="D7" s="1657"/>
      <c r="E7" s="1657"/>
      <c r="F7" s="1657"/>
      <c r="G7" s="1657"/>
    </row>
    <row r="8" spans="1:13" ht="36" customHeight="1" x14ac:dyDescent="0.25">
      <c r="A8" s="280"/>
      <c r="B8" s="281" t="s">
        <v>23</v>
      </c>
      <c r="C8" s="277" t="s">
        <v>23</v>
      </c>
      <c r="D8" s="277" t="s">
        <v>23</v>
      </c>
      <c r="E8" s="454" t="s">
        <v>1093</v>
      </c>
      <c r="F8" s="455" t="s">
        <v>2133</v>
      </c>
      <c r="G8" s="456" t="s">
        <v>38</v>
      </c>
    </row>
    <row r="9" spans="1:13" ht="36" customHeight="1" x14ac:dyDescent="0.25">
      <c r="A9" s="280"/>
      <c r="B9" s="284" t="s">
        <v>23</v>
      </c>
      <c r="C9" s="283" t="s">
        <v>23</v>
      </c>
      <c r="D9" s="283" t="s">
        <v>23</v>
      </c>
      <c r="E9" s="322" t="s">
        <v>1136</v>
      </c>
      <c r="F9" s="457" t="s">
        <v>1272</v>
      </c>
      <c r="G9" s="458" t="s">
        <v>1252</v>
      </c>
    </row>
    <row r="10" spans="1:13" ht="36" customHeight="1" x14ac:dyDescent="0.25">
      <c r="A10" s="280"/>
      <c r="B10" s="284" t="s">
        <v>23</v>
      </c>
      <c r="C10" s="283" t="s">
        <v>23</v>
      </c>
      <c r="D10" s="283" t="s">
        <v>23</v>
      </c>
      <c r="E10" s="287" t="s">
        <v>215</v>
      </c>
      <c r="F10" s="466" t="s">
        <v>1254</v>
      </c>
      <c r="G10" s="293" t="s">
        <v>1254</v>
      </c>
    </row>
    <row r="11" spans="1:13" ht="36" customHeight="1" x14ac:dyDescent="0.25">
      <c r="A11" s="280"/>
      <c r="B11" s="284" t="s">
        <v>23</v>
      </c>
      <c r="C11" s="283" t="s">
        <v>23</v>
      </c>
      <c r="D11" s="283" t="s">
        <v>23</v>
      </c>
      <c r="E11" s="287" t="s">
        <v>219</v>
      </c>
      <c r="F11" s="457" t="s">
        <v>1254</v>
      </c>
      <c r="G11" s="293" t="s">
        <v>1254</v>
      </c>
    </row>
    <row r="12" spans="1:13" ht="36" customHeight="1" x14ac:dyDescent="0.25">
      <c r="A12" s="280"/>
      <c r="B12" s="284" t="s">
        <v>23</v>
      </c>
      <c r="C12" s="283" t="s">
        <v>23</v>
      </c>
      <c r="D12" s="283" t="s">
        <v>23</v>
      </c>
      <c r="E12" s="287" t="s">
        <v>221</v>
      </c>
      <c r="F12" s="466" t="s">
        <v>1257</v>
      </c>
      <c r="G12" s="293" t="s">
        <v>1266</v>
      </c>
    </row>
    <row r="13" spans="1:13" ht="36" customHeight="1" x14ac:dyDescent="0.25">
      <c r="A13" s="280"/>
      <c r="B13" s="284" t="s">
        <v>23</v>
      </c>
      <c r="C13" s="283" t="s">
        <v>23</v>
      </c>
      <c r="D13" s="283" t="s">
        <v>23</v>
      </c>
      <c r="E13" s="287" t="s">
        <v>217</v>
      </c>
      <c r="F13" s="466" t="s">
        <v>551</v>
      </c>
      <c r="G13" s="293" t="s">
        <v>551</v>
      </c>
    </row>
    <row r="14" spans="1:13" ht="36" customHeight="1" x14ac:dyDescent="0.25">
      <c r="A14" s="280"/>
      <c r="B14" s="284" t="s">
        <v>23</v>
      </c>
      <c r="C14" s="283" t="s">
        <v>23</v>
      </c>
      <c r="D14" s="283" t="s">
        <v>23</v>
      </c>
      <c r="E14" s="287" t="s">
        <v>224</v>
      </c>
      <c r="F14" s="457" t="s">
        <v>406</v>
      </c>
      <c r="G14" s="293" t="s">
        <v>406</v>
      </c>
    </row>
    <row r="15" spans="1:13" ht="36" customHeight="1" x14ac:dyDescent="0.25">
      <c r="A15" s="280"/>
      <c r="B15" s="284" t="s">
        <v>23</v>
      </c>
      <c r="C15" s="283" t="s">
        <v>23</v>
      </c>
      <c r="D15" s="283" t="s">
        <v>23</v>
      </c>
      <c r="E15" s="553" t="s">
        <v>225</v>
      </c>
      <c r="F15" s="405" t="s">
        <v>549</v>
      </c>
      <c r="G15" s="554" t="s">
        <v>549</v>
      </c>
    </row>
    <row r="16" spans="1:13" ht="34.5" thickBot="1" x14ac:dyDescent="0.3">
      <c r="A16" s="280"/>
      <c r="B16" s="282" t="s">
        <v>23</v>
      </c>
      <c r="C16" s="278" t="s">
        <v>23</v>
      </c>
      <c r="D16" s="278" t="s">
        <v>23</v>
      </c>
      <c r="E16" s="451" t="s">
        <v>1190</v>
      </c>
      <c r="F16" s="473" t="s">
        <v>1928</v>
      </c>
      <c r="G16" s="459" t="s">
        <v>38</v>
      </c>
    </row>
    <row r="17" spans="1:7" ht="24" customHeight="1" thickBot="1" x14ac:dyDescent="0.3">
      <c r="A17" s="219"/>
      <c r="B17" s="1996" t="s">
        <v>1930</v>
      </c>
      <c r="C17" s="1657"/>
      <c r="D17" s="1657"/>
      <c r="E17" s="1657"/>
      <c r="F17" s="1657"/>
      <c r="G17" s="1657"/>
    </row>
    <row r="18" spans="1:7" ht="75.75" customHeight="1" x14ac:dyDescent="0.25">
      <c r="A18" s="280"/>
      <c r="B18" s="281" t="s">
        <v>23</v>
      </c>
      <c r="C18" s="277" t="s">
        <v>23</v>
      </c>
      <c r="D18" s="277" t="s">
        <v>23</v>
      </c>
      <c r="E18" s="447" t="s">
        <v>229</v>
      </c>
      <c r="F18" s="455" t="s">
        <v>2271</v>
      </c>
      <c r="G18" s="467" t="s">
        <v>38</v>
      </c>
    </row>
    <row r="19" spans="1:7" ht="36" customHeight="1" x14ac:dyDescent="0.25">
      <c r="A19" s="280"/>
      <c r="B19" s="284" t="s">
        <v>23</v>
      </c>
      <c r="C19" s="283" t="s">
        <v>23</v>
      </c>
      <c r="D19" s="283" t="s">
        <v>23</v>
      </c>
      <c r="E19" s="287" t="s">
        <v>409</v>
      </c>
      <c r="F19" s="187" t="s">
        <v>1348</v>
      </c>
      <c r="G19" s="193" t="s">
        <v>1252</v>
      </c>
    </row>
    <row r="20" spans="1:7" ht="36" customHeight="1" x14ac:dyDescent="0.25">
      <c r="A20" s="280"/>
      <c r="B20" s="284" t="s">
        <v>23</v>
      </c>
      <c r="C20" s="283" t="s">
        <v>23</v>
      </c>
      <c r="D20" s="283" t="s">
        <v>23</v>
      </c>
      <c r="E20" s="287" t="s">
        <v>215</v>
      </c>
      <c r="F20" s="200" t="s">
        <v>412</v>
      </c>
      <c r="G20" s="465" t="s">
        <v>1254</v>
      </c>
    </row>
    <row r="21" spans="1:7" ht="18.75" customHeight="1" x14ac:dyDescent="0.25">
      <c r="A21" s="280"/>
      <c r="B21" s="1991"/>
      <c r="C21" s="1992"/>
      <c r="D21" s="1993"/>
      <c r="E21" s="287"/>
      <c r="F21" s="2001" t="s">
        <v>1700</v>
      </c>
      <c r="G21" s="2002"/>
    </row>
    <row r="22" spans="1:7" ht="36" customHeight="1" x14ac:dyDescent="0.25">
      <c r="A22" s="280"/>
      <c r="B22" s="284" t="s">
        <v>23</v>
      </c>
      <c r="C22" s="283" t="s">
        <v>23</v>
      </c>
      <c r="D22" s="283" t="s">
        <v>23</v>
      </c>
      <c r="E22" s="287" t="s">
        <v>219</v>
      </c>
      <c r="F22" s="200" t="s">
        <v>412</v>
      </c>
      <c r="G22" s="465" t="s">
        <v>1254</v>
      </c>
    </row>
    <row r="23" spans="1:7" ht="21" customHeight="1" x14ac:dyDescent="0.25">
      <c r="A23" s="280"/>
      <c r="B23" s="1991"/>
      <c r="C23" s="1992"/>
      <c r="D23" s="1993"/>
      <c r="E23" s="287"/>
      <c r="F23" s="2001" t="s">
        <v>1700</v>
      </c>
      <c r="G23" s="2002"/>
    </row>
    <row r="24" spans="1:7" ht="36" customHeight="1" x14ac:dyDescent="0.25">
      <c r="A24" s="280"/>
      <c r="B24" s="284" t="s">
        <v>23</v>
      </c>
      <c r="C24" s="283" t="s">
        <v>23</v>
      </c>
      <c r="D24" s="283" t="s">
        <v>23</v>
      </c>
      <c r="E24" s="287" t="s">
        <v>221</v>
      </c>
      <c r="F24" s="200" t="s">
        <v>1360</v>
      </c>
      <c r="G24" s="465" t="s">
        <v>1266</v>
      </c>
    </row>
    <row r="25" spans="1:7" ht="18" customHeight="1" x14ac:dyDescent="0.25">
      <c r="A25" s="280"/>
      <c r="B25" s="1991"/>
      <c r="C25" s="1992"/>
      <c r="D25" s="1993"/>
      <c r="E25" s="287"/>
      <c r="F25" s="2001" t="s">
        <v>1700</v>
      </c>
      <c r="G25" s="2002"/>
    </row>
    <row r="26" spans="1:7" ht="36" customHeight="1" x14ac:dyDescent="0.25">
      <c r="A26" s="280"/>
      <c r="B26" s="284" t="s">
        <v>23</v>
      </c>
      <c r="C26" s="283" t="s">
        <v>23</v>
      </c>
      <c r="D26" s="283" t="s">
        <v>23</v>
      </c>
      <c r="E26" s="287" t="s">
        <v>217</v>
      </c>
      <c r="F26" s="200" t="s">
        <v>1361</v>
      </c>
      <c r="G26" s="465" t="s">
        <v>551</v>
      </c>
    </row>
    <row r="27" spans="1:7" ht="18.75" customHeight="1" x14ac:dyDescent="0.25">
      <c r="A27" s="280"/>
      <c r="B27" s="1991"/>
      <c r="C27" s="1992"/>
      <c r="D27" s="1993"/>
      <c r="E27" s="287"/>
      <c r="F27" s="2001" t="s">
        <v>1700</v>
      </c>
      <c r="G27" s="2002"/>
    </row>
    <row r="28" spans="1:7" ht="36" customHeight="1" x14ac:dyDescent="0.25">
      <c r="A28" s="280"/>
      <c r="B28" s="284" t="s">
        <v>23</v>
      </c>
      <c r="C28" s="283" t="s">
        <v>23</v>
      </c>
      <c r="D28" s="283" t="s">
        <v>23</v>
      </c>
      <c r="E28" s="287" t="s">
        <v>224</v>
      </c>
      <c r="F28" s="187" t="s">
        <v>584</v>
      </c>
      <c r="G28" s="465" t="s">
        <v>406</v>
      </c>
    </row>
    <row r="29" spans="1:7" ht="36" customHeight="1" x14ac:dyDescent="0.25">
      <c r="A29" s="280"/>
      <c r="B29" s="291" t="s">
        <v>23</v>
      </c>
      <c r="C29" s="292" t="s">
        <v>23</v>
      </c>
      <c r="D29" s="292" t="s">
        <v>23</v>
      </c>
      <c r="E29" s="349" t="s">
        <v>225</v>
      </c>
      <c r="F29" s="404" t="s">
        <v>549</v>
      </c>
      <c r="G29" s="468" t="s">
        <v>549</v>
      </c>
    </row>
    <row r="30" spans="1:7" ht="36" customHeight="1" thickBot="1" x14ac:dyDescent="0.3">
      <c r="A30" s="280"/>
      <c r="B30" s="282" t="s">
        <v>23</v>
      </c>
      <c r="C30" s="278" t="s">
        <v>23</v>
      </c>
      <c r="D30" s="278" t="s">
        <v>23</v>
      </c>
      <c r="E30" s="451" t="s">
        <v>1190</v>
      </c>
      <c r="F30" s="275" t="s">
        <v>2134</v>
      </c>
      <c r="G30" s="469" t="s">
        <v>38</v>
      </c>
    </row>
    <row r="31" spans="1:7" ht="24" customHeight="1" thickBot="1" x14ac:dyDescent="0.3">
      <c r="A31" s="219"/>
      <c r="B31" s="1997" t="s">
        <v>1931</v>
      </c>
      <c r="C31" s="1998"/>
      <c r="D31" s="1998"/>
      <c r="E31" s="1998"/>
      <c r="F31" s="1998"/>
      <c r="G31" s="1998"/>
    </row>
    <row r="32" spans="1:7" ht="87" customHeight="1" x14ac:dyDescent="0.25">
      <c r="A32" s="280"/>
      <c r="B32" s="281" t="s">
        <v>23</v>
      </c>
      <c r="C32" s="277" t="s">
        <v>23</v>
      </c>
      <c r="D32" s="277" t="s">
        <v>23</v>
      </c>
      <c r="E32" s="447" t="s">
        <v>229</v>
      </c>
      <c r="F32" s="455" t="s">
        <v>2272</v>
      </c>
      <c r="G32" s="467" t="s">
        <v>38</v>
      </c>
    </row>
    <row r="33" spans="1:7" ht="36" customHeight="1" x14ac:dyDescent="0.25">
      <c r="A33" s="280"/>
      <c r="B33" s="284" t="s">
        <v>23</v>
      </c>
      <c r="C33" s="283" t="s">
        <v>23</v>
      </c>
      <c r="D33" s="283" t="s">
        <v>23</v>
      </c>
      <c r="E33" s="287" t="s">
        <v>409</v>
      </c>
      <c r="F33" s="457" t="s">
        <v>1252</v>
      </c>
      <c r="G33" s="193" t="s">
        <v>1252</v>
      </c>
    </row>
    <row r="34" spans="1:7" ht="36" customHeight="1" x14ac:dyDescent="0.25">
      <c r="A34" s="280"/>
      <c r="B34" s="284" t="s">
        <v>23</v>
      </c>
      <c r="C34" s="283" t="s">
        <v>23</v>
      </c>
      <c r="D34" s="283" t="s">
        <v>23</v>
      </c>
      <c r="E34" s="287" t="s">
        <v>215</v>
      </c>
      <c r="F34" s="466" t="s">
        <v>1254</v>
      </c>
      <c r="G34" s="551" t="s">
        <v>1254</v>
      </c>
    </row>
    <row r="35" spans="1:7" ht="36" customHeight="1" x14ac:dyDescent="0.25">
      <c r="A35" s="280"/>
      <c r="B35" s="284" t="s">
        <v>23</v>
      </c>
      <c r="C35" s="283" t="s">
        <v>23</v>
      </c>
      <c r="D35" s="283" t="s">
        <v>23</v>
      </c>
      <c r="E35" s="287" t="s">
        <v>219</v>
      </c>
      <c r="F35" s="322" t="s">
        <v>1254</v>
      </c>
      <c r="G35" s="551" t="s">
        <v>1254</v>
      </c>
    </row>
    <row r="36" spans="1:7" ht="36" customHeight="1" x14ac:dyDescent="0.25">
      <c r="A36" s="280"/>
      <c r="B36" s="284" t="s">
        <v>23</v>
      </c>
      <c r="C36" s="283" t="s">
        <v>23</v>
      </c>
      <c r="D36" s="283" t="s">
        <v>23</v>
      </c>
      <c r="E36" s="287" t="s">
        <v>221</v>
      </c>
      <c r="F36" s="322" t="s">
        <v>1266</v>
      </c>
      <c r="G36" s="551" t="s">
        <v>1266</v>
      </c>
    </row>
    <row r="37" spans="1:7" ht="36" customHeight="1" x14ac:dyDescent="0.25">
      <c r="A37" s="280"/>
      <c r="B37" s="284" t="s">
        <v>23</v>
      </c>
      <c r="C37" s="283" t="s">
        <v>23</v>
      </c>
      <c r="D37" s="283" t="s">
        <v>23</v>
      </c>
      <c r="E37" s="287" t="s">
        <v>217</v>
      </c>
      <c r="F37" s="322" t="s">
        <v>551</v>
      </c>
      <c r="G37" s="551" t="s">
        <v>551</v>
      </c>
    </row>
    <row r="38" spans="1:7" ht="36" customHeight="1" x14ac:dyDescent="0.25">
      <c r="A38" s="280"/>
      <c r="B38" s="284" t="s">
        <v>23</v>
      </c>
      <c r="C38" s="283" t="s">
        <v>23</v>
      </c>
      <c r="D38" s="283" t="s">
        <v>23</v>
      </c>
      <c r="E38" s="287" t="s">
        <v>224</v>
      </c>
      <c r="F38" s="322" t="s">
        <v>406</v>
      </c>
      <c r="G38" s="551" t="s">
        <v>406</v>
      </c>
    </row>
    <row r="39" spans="1:7" ht="36" customHeight="1" thickBot="1" x14ac:dyDescent="0.3">
      <c r="A39" s="280"/>
      <c r="B39" s="282" t="s">
        <v>23</v>
      </c>
      <c r="C39" s="278" t="s">
        <v>23</v>
      </c>
      <c r="D39" s="278" t="s">
        <v>23</v>
      </c>
      <c r="E39" s="451" t="s">
        <v>225</v>
      </c>
      <c r="F39" s="276" t="s">
        <v>549</v>
      </c>
      <c r="G39" s="552" t="s">
        <v>549</v>
      </c>
    </row>
    <row r="40" spans="1:7" ht="24" customHeight="1" thickBot="1" x14ac:dyDescent="0.3">
      <c r="A40" s="219"/>
      <c r="B40" s="1996" t="s">
        <v>1932</v>
      </c>
      <c r="C40" s="1657"/>
      <c r="D40" s="1657"/>
      <c r="E40" s="1657"/>
      <c r="F40" s="1657"/>
      <c r="G40" s="1657"/>
    </row>
    <row r="41" spans="1:7" ht="63.75" customHeight="1" x14ac:dyDescent="0.25">
      <c r="A41" s="280"/>
      <c r="B41" s="281" t="s">
        <v>23</v>
      </c>
      <c r="C41" s="277" t="s">
        <v>23</v>
      </c>
      <c r="D41" s="277" t="s">
        <v>23</v>
      </c>
      <c r="E41" s="447" t="s">
        <v>229</v>
      </c>
      <c r="F41" s="455" t="s">
        <v>2273</v>
      </c>
      <c r="G41" s="467" t="s">
        <v>38</v>
      </c>
    </row>
    <row r="42" spans="1:7" ht="36" customHeight="1" x14ac:dyDescent="0.25">
      <c r="A42" s="280"/>
      <c r="B42" s="284" t="s">
        <v>23</v>
      </c>
      <c r="C42" s="283" t="s">
        <v>23</v>
      </c>
      <c r="D42" s="283" t="s">
        <v>23</v>
      </c>
      <c r="E42" s="287" t="s">
        <v>409</v>
      </c>
      <c r="F42" s="187" t="s">
        <v>1348</v>
      </c>
      <c r="G42" s="193" t="s">
        <v>1252</v>
      </c>
    </row>
    <row r="43" spans="1:7" ht="36" customHeight="1" x14ac:dyDescent="0.25">
      <c r="A43" s="280"/>
      <c r="B43" s="284" t="s">
        <v>23</v>
      </c>
      <c r="C43" s="283" t="s">
        <v>23</v>
      </c>
      <c r="D43" s="283" t="s">
        <v>23</v>
      </c>
      <c r="E43" s="287" t="s">
        <v>215</v>
      </c>
      <c r="F43" s="466" t="s">
        <v>1406</v>
      </c>
      <c r="G43" s="465" t="s">
        <v>1254</v>
      </c>
    </row>
    <row r="44" spans="1:7" ht="22.5" customHeight="1" x14ac:dyDescent="0.25">
      <c r="A44" s="280"/>
      <c r="B44" s="1991"/>
      <c r="C44" s="1992"/>
      <c r="D44" s="1993"/>
      <c r="E44" s="287"/>
      <c r="F44" s="2001" t="s">
        <v>1927</v>
      </c>
      <c r="G44" s="2002"/>
    </row>
    <row r="45" spans="1:7" ht="36" customHeight="1" x14ac:dyDescent="0.25">
      <c r="A45" s="280"/>
      <c r="B45" s="284" t="s">
        <v>23</v>
      </c>
      <c r="C45" s="283" t="s">
        <v>23</v>
      </c>
      <c r="D45" s="283" t="s">
        <v>23</v>
      </c>
      <c r="E45" s="287" t="s">
        <v>219</v>
      </c>
      <c r="F45" s="466" t="s">
        <v>1406</v>
      </c>
      <c r="G45" s="465" t="s">
        <v>1254</v>
      </c>
    </row>
    <row r="46" spans="1:7" ht="22.5" customHeight="1" x14ac:dyDescent="0.25">
      <c r="A46" s="280"/>
      <c r="B46" s="1991"/>
      <c r="C46" s="1992"/>
      <c r="D46" s="1993"/>
      <c r="E46" s="287"/>
      <c r="F46" s="2001" t="s">
        <v>1927</v>
      </c>
      <c r="G46" s="2002"/>
    </row>
    <row r="47" spans="1:7" ht="36" customHeight="1" x14ac:dyDescent="0.25">
      <c r="A47" s="280"/>
      <c r="B47" s="284" t="s">
        <v>23</v>
      </c>
      <c r="C47" s="283" t="s">
        <v>23</v>
      </c>
      <c r="D47" s="283" t="s">
        <v>23</v>
      </c>
      <c r="E47" s="287" t="s">
        <v>221</v>
      </c>
      <c r="F47" s="466" t="s">
        <v>1406</v>
      </c>
      <c r="G47" s="465" t="s">
        <v>1266</v>
      </c>
    </row>
    <row r="48" spans="1:7" ht="22.5" customHeight="1" x14ac:dyDescent="0.25">
      <c r="A48" s="280"/>
      <c r="B48" s="1991"/>
      <c r="C48" s="1992"/>
      <c r="D48" s="1993"/>
      <c r="E48" s="287"/>
      <c r="F48" s="2001" t="s">
        <v>1927</v>
      </c>
      <c r="G48" s="2002"/>
    </row>
    <row r="49" spans="1:7" ht="36" customHeight="1" x14ac:dyDescent="0.25">
      <c r="A49" s="280"/>
      <c r="B49" s="284" t="s">
        <v>23</v>
      </c>
      <c r="C49" s="283" t="s">
        <v>23</v>
      </c>
      <c r="D49" s="283" t="s">
        <v>23</v>
      </c>
      <c r="E49" s="287" t="s">
        <v>217</v>
      </c>
      <c r="F49" s="466" t="s">
        <v>2135</v>
      </c>
      <c r="G49" s="465" t="s">
        <v>551</v>
      </c>
    </row>
    <row r="50" spans="1:7" ht="22.5" customHeight="1" x14ac:dyDescent="0.25">
      <c r="A50" s="280"/>
      <c r="B50" s="1991"/>
      <c r="C50" s="1992"/>
      <c r="D50" s="1993"/>
      <c r="E50" s="287"/>
      <c r="F50" s="2001" t="s">
        <v>1927</v>
      </c>
      <c r="G50" s="2002"/>
    </row>
    <row r="51" spans="1:7" ht="36" customHeight="1" x14ac:dyDescent="0.25">
      <c r="A51" s="280"/>
      <c r="B51" s="284" t="s">
        <v>23</v>
      </c>
      <c r="C51" s="283" t="s">
        <v>23</v>
      </c>
      <c r="D51" s="283" t="s">
        <v>23</v>
      </c>
      <c r="E51" s="287" t="s">
        <v>224</v>
      </c>
      <c r="F51" s="457" t="s">
        <v>1407</v>
      </c>
      <c r="G51" s="465" t="s">
        <v>406</v>
      </c>
    </row>
    <row r="52" spans="1:7" ht="36" customHeight="1" x14ac:dyDescent="0.25">
      <c r="A52" s="280"/>
      <c r="B52" s="291" t="s">
        <v>23</v>
      </c>
      <c r="C52" s="292" t="s">
        <v>23</v>
      </c>
      <c r="D52" s="292" t="s">
        <v>23</v>
      </c>
      <c r="E52" s="349" t="s">
        <v>225</v>
      </c>
      <c r="F52" s="404" t="s">
        <v>549</v>
      </c>
      <c r="G52" s="468" t="s">
        <v>549</v>
      </c>
    </row>
    <row r="53" spans="1:7" ht="36" customHeight="1" thickBot="1" x14ac:dyDescent="0.3">
      <c r="A53" s="280"/>
      <c r="B53" s="282" t="s">
        <v>23</v>
      </c>
      <c r="C53" s="278" t="s">
        <v>23</v>
      </c>
      <c r="D53" s="278" t="s">
        <v>23</v>
      </c>
      <c r="E53" s="451" t="s">
        <v>1190</v>
      </c>
      <c r="F53" s="275" t="s">
        <v>2136</v>
      </c>
      <c r="G53" s="469" t="s">
        <v>38</v>
      </c>
    </row>
    <row r="54" spans="1:7" ht="24" customHeight="1" thickBot="1" x14ac:dyDescent="0.3">
      <c r="A54" s="219"/>
      <c r="B54" s="1997" t="s">
        <v>1933</v>
      </c>
      <c r="C54" s="1998"/>
      <c r="D54" s="1998"/>
      <c r="E54" s="1998"/>
      <c r="F54" s="1998"/>
      <c r="G54" s="1998"/>
    </row>
    <row r="55" spans="1:7" ht="84.75" customHeight="1" x14ac:dyDescent="0.25">
      <c r="A55" s="280"/>
      <c r="B55" s="281" t="s">
        <v>23</v>
      </c>
      <c r="C55" s="277" t="s">
        <v>23</v>
      </c>
      <c r="D55" s="277" t="s">
        <v>23</v>
      </c>
      <c r="E55" s="447" t="s">
        <v>229</v>
      </c>
      <c r="F55" s="455" t="s">
        <v>2272</v>
      </c>
      <c r="G55" s="467" t="s">
        <v>38</v>
      </c>
    </row>
    <row r="56" spans="1:7" ht="36" customHeight="1" x14ac:dyDescent="0.25">
      <c r="A56" s="280"/>
      <c r="B56" s="284" t="s">
        <v>23</v>
      </c>
      <c r="C56" s="283" t="s">
        <v>23</v>
      </c>
      <c r="D56" s="283" t="s">
        <v>23</v>
      </c>
      <c r="E56" s="287" t="s">
        <v>409</v>
      </c>
      <c r="F56" s="187" t="s">
        <v>1252</v>
      </c>
      <c r="G56" s="193" t="s">
        <v>1252</v>
      </c>
    </row>
    <row r="57" spans="1:7" ht="36" customHeight="1" x14ac:dyDescent="0.25">
      <c r="A57" s="280"/>
      <c r="B57" s="284" t="s">
        <v>23</v>
      </c>
      <c r="C57" s="283" t="s">
        <v>23</v>
      </c>
      <c r="D57" s="283" t="s">
        <v>23</v>
      </c>
      <c r="E57" s="287" t="s">
        <v>215</v>
      </c>
      <c r="F57" s="200" t="s">
        <v>5</v>
      </c>
      <c r="G57" s="465" t="s">
        <v>1254</v>
      </c>
    </row>
    <row r="58" spans="1:7" ht="36" customHeight="1" x14ac:dyDescent="0.25">
      <c r="A58" s="280"/>
      <c r="B58" s="284" t="s">
        <v>23</v>
      </c>
      <c r="C58" s="283" t="s">
        <v>23</v>
      </c>
      <c r="D58" s="283" t="s">
        <v>23</v>
      </c>
      <c r="E58" s="287" t="s">
        <v>219</v>
      </c>
      <c r="F58" s="200" t="s">
        <v>1443</v>
      </c>
      <c r="G58" s="465" t="s">
        <v>1254</v>
      </c>
    </row>
    <row r="59" spans="1:7" ht="36" customHeight="1" x14ac:dyDescent="0.25">
      <c r="A59" s="280"/>
      <c r="B59" s="284" t="s">
        <v>23</v>
      </c>
      <c r="C59" s="283" t="s">
        <v>23</v>
      </c>
      <c r="D59" s="283" t="s">
        <v>23</v>
      </c>
      <c r="E59" s="287" t="s">
        <v>221</v>
      </c>
      <c r="F59" s="200" t="s">
        <v>1442</v>
      </c>
      <c r="G59" s="465" t="s">
        <v>1266</v>
      </c>
    </row>
    <row r="60" spans="1:7" ht="36" customHeight="1" x14ac:dyDescent="0.25">
      <c r="A60" s="280"/>
      <c r="B60" s="284" t="s">
        <v>23</v>
      </c>
      <c r="C60" s="283" t="s">
        <v>23</v>
      </c>
      <c r="D60" s="283" t="s">
        <v>23</v>
      </c>
      <c r="E60" s="287" t="s">
        <v>217</v>
      </c>
      <c r="F60" s="200" t="s">
        <v>1441</v>
      </c>
      <c r="G60" s="465" t="s">
        <v>551</v>
      </c>
    </row>
    <row r="61" spans="1:7" ht="36" customHeight="1" x14ac:dyDescent="0.25">
      <c r="A61" s="280"/>
      <c r="B61" s="284" t="s">
        <v>23</v>
      </c>
      <c r="C61" s="283" t="s">
        <v>23</v>
      </c>
      <c r="D61" s="283" t="s">
        <v>23</v>
      </c>
      <c r="E61" s="287" t="s">
        <v>224</v>
      </c>
      <c r="F61" s="457" t="s">
        <v>1364</v>
      </c>
      <c r="G61" s="465" t="s">
        <v>406</v>
      </c>
    </row>
    <row r="62" spans="1:7" ht="36" customHeight="1" thickBot="1" x14ac:dyDescent="0.3">
      <c r="A62" s="280"/>
      <c r="B62" s="282" t="s">
        <v>23</v>
      </c>
      <c r="C62" s="278" t="s">
        <v>23</v>
      </c>
      <c r="D62" s="278" t="s">
        <v>23</v>
      </c>
      <c r="E62" s="451" t="s">
        <v>225</v>
      </c>
      <c r="F62" s="276" t="s">
        <v>549</v>
      </c>
      <c r="G62" s="484" t="s">
        <v>549</v>
      </c>
    </row>
    <row r="63" spans="1:7" ht="24" customHeight="1" thickBot="1" x14ac:dyDescent="0.3">
      <c r="A63" s="219"/>
      <c r="B63" s="1996" t="s">
        <v>1934</v>
      </c>
      <c r="C63" s="1657"/>
      <c r="D63" s="1657"/>
      <c r="E63" s="1657"/>
      <c r="F63" s="1657"/>
      <c r="G63" s="1657"/>
    </row>
    <row r="64" spans="1:7" ht="72.75" customHeight="1" x14ac:dyDescent="0.25">
      <c r="A64" s="280"/>
      <c r="B64" s="281" t="s">
        <v>23</v>
      </c>
      <c r="C64" s="277" t="s">
        <v>23</v>
      </c>
      <c r="D64" s="277" t="s">
        <v>23</v>
      </c>
      <c r="E64" s="454" t="s">
        <v>1093</v>
      </c>
      <c r="F64" s="636" t="s">
        <v>2274</v>
      </c>
      <c r="G64" s="456" t="s">
        <v>38</v>
      </c>
    </row>
    <row r="65" spans="1:7" ht="36" customHeight="1" x14ac:dyDescent="0.25">
      <c r="A65" s="280"/>
      <c r="B65" s="284" t="s">
        <v>23</v>
      </c>
      <c r="C65" s="283" t="s">
        <v>23</v>
      </c>
      <c r="D65" s="283" t="s">
        <v>23</v>
      </c>
      <c r="E65" s="322" t="s">
        <v>1136</v>
      </c>
      <c r="F65" s="457" t="s">
        <v>1252</v>
      </c>
      <c r="G65" s="458" t="s">
        <v>1252</v>
      </c>
    </row>
    <row r="66" spans="1:7" ht="36" customHeight="1" x14ac:dyDescent="0.25">
      <c r="A66" s="280"/>
      <c r="B66" s="284" t="s">
        <v>23</v>
      </c>
      <c r="C66" s="283" t="s">
        <v>23</v>
      </c>
      <c r="D66" s="283" t="s">
        <v>23</v>
      </c>
      <c r="E66" s="322" t="s">
        <v>1336</v>
      </c>
      <c r="F66" s="466" t="s">
        <v>1362</v>
      </c>
      <c r="G66" s="555" t="s">
        <v>1254</v>
      </c>
    </row>
    <row r="67" spans="1:7" ht="22.5" customHeight="1" x14ac:dyDescent="0.25">
      <c r="A67" s="280"/>
      <c r="B67" s="1991"/>
      <c r="C67" s="1992"/>
      <c r="D67" s="1993"/>
      <c r="E67" s="633"/>
      <c r="F67" s="1994" t="s">
        <v>2137</v>
      </c>
      <c r="G67" s="1995"/>
    </row>
    <row r="68" spans="1:7" ht="36" customHeight="1" x14ac:dyDescent="0.25">
      <c r="A68" s="280"/>
      <c r="B68" s="284" t="s">
        <v>23</v>
      </c>
      <c r="C68" s="283" t="s">
        <v>23</v>
      </c>
      <c r="D68" s="283" t="s">
        <v>23</v>
      </c>
      <c r="E68" s="322" t="s">
        <v>1332</v>
      </c>
      <c r="F68" s="457" t="s">
        <v>1362</v>
      </c>
      <c r="G68" s="555" t="s">
        <v>1254</v>
      </c>
    </row>
    <row r="69" spans="1:7" ht="22.5" customHeight="1" x14ac:dyDescent="0.25">
      <c r="A69" s="280"/>
      <c r="B69" s="1991"/>
      <c r="C69" s="1992"/>
      <c r="D69" s="1993"/>
      <c r="E69" s="633"/>
      <c r="F69" s="1994" t="s">
        <v>2137</v>
      </c>
      <c r="G69" s="1995"/>
    </row>
    <row r="70" spans="1:7" ht="36" customHeight="1" x14ac:dyDescent="0.25">
      <c r="A70" s="280"/>
      <c r="B70" s="284" t="s">
        <v>23</v>
      </c>
      <c r="C70" s="283" t="s">
        <v>23</v>
      </c>
      <c r="D70" s="283" t="s">
        <v>23</v>
      </c>
      <c r="E70" s="322" t="s">
        <v>1333</v>
      </c>
      <c r="F70" s="466" t="s">
        <v>1362</v>
      </c>
      <c r="G70" s="555" t="s">
        <v>1266</v>
      </c>
    </row>
    <row r="71" spans="1:7" ht="22.5" customHeight="1" x14ac:dyDescent="0.25">
      <c r="A71" s="280"/>
      <c r="B71" s="1991"/>
      <c r="C71" s="1992"/>
      <c r="D71" s="1993"/>
      <c r="E71" s="633"/>
      <c r="F71" s="1994" t="s">
        <v>2137</v>
      </c>
      <c r="G71" s="1995"/>
    </row>
    <row r="72" spans="1:7" ht="36" customHeight="1" x14ac:dyDescent="0.25">
      <c r="A72" s="280"/>
      <c r="B72" s="284" t="s">
        <v>23</v>
      </c>
      <c r="C72" s="283" t="s">
        <v>23</v>
      </c>
      <c r="D72" s="283" t="s">
        <v>23</v>
      </c>
      <c r="E72" s="322" t="s">
        <v>1334</v>
      </c>
      <c r="F72" s="466" t="s">
        <v>1363</v>
      </c>
      <c r="G72" s="555" t="s">
        <v>551</v>
      </c>
    </row>
    <row r="73" spans="1:7" ht="22.5" customHeight="1" x14ac:dyDescent="0.25">
      <c r="A73" s="280"/>
      <c r="B73" s="1991"/>
      <c r="C73" s="1992"/>
      <c r="D73" s="1993"/>
      <c r="E73" s="633"/>
      <c r="F73" s="1994" t="s">
        <v>2137</v>
      </c>
      <c r="G73" s="1995"/>
    </row>
    <row r="74" spans="1:7" ht="36" customHeight="1" x14ac:dyDescent="0.25">
      <c r="A74" s="280"/>
      <c r="B74" s="284" t="s">
        <v>23</v>
      </c>
      <c r="C74" s="283" t="s">
        <v>23</v>
      </c>
      <c r="D74" s="283" t="s">
        <v>23</v>
      </c>
      <c r="E74" s="322" t="s">
        <v>1335</v>
      </c>
      <c r="F74" s="457" t="s">
        <v>1364</v>
      </c>
      <c r="G74" s="555" t="s">
        <v>406</v>
      </c>
    </row>
    <row r="75" spans="1:7" ht="36" customHeight="1" x14ac:dyDescent="0.25">
      <c r="A75" s="280"/>
      <c r="B75" s="291" t="s">
        <v>23</v>
      </c>
      <c r="C75" s="292" t="s">
        <v>23</v>
      </c>
      <c r="D75" s="292" t="s">
        <v>23</v>
      </c>
      <c r="E75" s="471" t="s">
        <v>1405</v>
      </c>
      <c r="F75" s="476" t="s">
        <v>549</v>
      </c>
      <c r="G75" s="627" t="s">
        <v>549</v>
      </c>
    </row>
    <row r="76" spans="1:7" ht="36" customHeight="1" thickBot="1" x14ac:dyDescent="0.3">
      <c r="A76" s="280"/>
      <c r="B76" s="282" t="s">
        <v>23</v>
      </c>
      <c r="C76" s="278" t="s">
        <v>23</v>
      </c>
      <c r="D76" s="278" t="s">
        <v>23</v>
      </c>
      <c r="E76" s="472" t="s">
        <v>1355</v>
      </c>
      <c r="F76" s="637" t="s">
        <v>2138</v>
      </c>
      <c r="G76" s="628" t="s">
        <v>38</v>
      </c>
    </row>
  </sheetData>
  <sheetProtection algorithmName="SHA-512" hashValue="Lpx5Gz9P7T6+jhMZojPWEJuRnoSzP8l/C26X+VUx/RGz4d+L8z9Qp5XCauh/m+YEkD0xZ7KxXulcW8wbgqCXxg==" saltValue="1uQ/53WCwmfII8nOXjU+yw==" spinCount="100000" sheet="1" objects="1" scenarios="1"/>
  <mergeCells count="37">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 ref="B2:G2"/>
    <mergeCell ref="B4:D4"/>
    <mergeCell ref="E4:E5"/>
    <mergeCell ref="F4:F5"/>
    <mergeCell ref="G4:G5"/>
    <mergeCell ref="B3:E3"/>
    <mergeCell ref="B54:G54"/>
    <mergeCell ref="B27:D27"/>
    <mergeCell ref="B50:D50"/>
    <mergeCell ref="B48:D48"/>
    <mergeCell ref="B46:D46"/>
    <mergeCell ref="B44:D44"/>
    <mergeCell ref="B71:D71"/>
    <mergeCell ref="F71:G71"/>
    <mergeCell ref="B73:D73"/>
    <mergeCell ref="F73:G73"/>
    <mergeCell ref="B63:G63"/>
    <mergeCell ref="B67:D67"/>
    <mergeCell ref="F67:G67"/>
    <mergeCell ref="B69:D69"/>
    <mergeCell ref="F69:G69"/>
  </mergeCells>
  <hyperlinks>
    <hyperlink ref="B3" location="Inhaltsverzeichnis!A1" display="zurück zum Inhaltsverzeichnis" xr:uid="{00000000-0004-0000-2600-000000000000}"/>
  </hyperlinks>
  <pageMargins left="0.7" right="0.7" top="0.78740157499999996" bottom="0.78740157499999996"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0"/>
  <dimension ref="A1:T26"/>
  <sheetViews>
    <sheetView showGridLines="0" showRuler="0" showWhiteSpace="0" zoomScaleNormal="100" zoomScaleSheetLayoutView="91" workbookViewId="0">
      <pane ySplit="3" topLeftCell="A4" activePane="bottomLeft" state="frozen"/>
      <selection pane="bottomLeft" activeCell="E13" sqref="E13"/>
    </sheetView>
  </sheetViews>
  <sheetFormatPr baseColWidth="10" defaultColWidth="9.140625" defaultRowHeight="14.25" x14ac:dyDescent="0.2"/>
  <cols>
    <col min="1" max="1" width="4.7109375" style="13" customWidth="1"/>
    <col min="2" max="2" width="10.42578125" style="13" customWidth="1"/>
    <col min="3" max="3" width="5.28515625" style="13" customWidth="1"/>
    <col min="4" max="4" width="19.28515625" style="13" customWidth="1"/>
    <col min="5" max="5" width="9.7109375" style="13" customWidth="1"/>
    <col min="6" max="6" width="7.28515625" style="13" customWidth="1"/>
    <col min="7" max="8" width="9.28515625" style="13" customWidth="1"/>
    <col min="9" max="9" width="7.28515625" style="13" customWidth="1"/>
    <col min="10" max="10" width="8.5703125" style="13" customWidth="1"/>
    <col min="11" max="11" width="8.42578125" style="13" customWidth="1"/>
    <col min="12" max="12" width="9" style="13" customWidth="1"/>
    <col min="13" max="13" width="21.42578125" style="13" customWidth="1"/>
    <col min="14" max="14" width="10.7109375" style="13" customWidth="1"/>
    <col min="15" max="15" width="11.5703125" style="13" customWidth="1"/>
    <col min="16" max="16" width="13.28515625" style="13" customWidth="1"/>
    <col min="17" max="17" width="9.7109375" style="13" customWidth="1"/>
    <col min="18" max="18" width="9.140625" style="13"/>
    <col min="19" max="20" width="8.7109375" style="13" customWidth="1"/>
    <col min="21" max="22" width="9.140625" style="13"/>
    <col min="23" max="23" width="6.85546875" style="13" customWidth="1"/>
    <col min="24" max="24" width="4.140625" style="13" customWidth="1"/>
    <col min="25" max="25" width="6.28515625" style="13" customWidth="1"/>
    <col min="26" max="16384" width="9.140625" style="13"/>
  </cols>
  <sheetData>
    <row r="1" spans="1:16" ht="6.75" customHeight="1" x14ac:dyDescent="0.2"/>
    <row r="2" spans="1:16" ht="47.25" customHeight="1" x14ac:dyDescent="0.2">
      <c r="B2" s="890" t="s">
        <v>1938</v>
      </c>
      <c r="C2" s="890"/>
      <c r="D2" s="890"/>
      <c r="E2" s="890"/>
      <c r="F2" s="890"/>
      <c r="G2" s="890"/>
      <c r="H2" s="890"/>
      <c r="I2" s="890"/>
      <c r="J2" s="890"/>
      <c r="K2" s="890"/>
      <c r="L2" s="890"/>
      <c r="M2" s="45"/>
      <c r="N2" s="45"/>
      <c r="O2" s="45"/>
      <c r="P2" s="3"/>
    </row>
    <row r="3" spans="1:16" s="3" customFormat="1" ht="20.100000000000001" customHeight="1" x14ac:dyDescent="0.2">
      <c r="A3" s="4"/>
      <c r="B3" s="1283" t="s">
        <v>1559</v>
      </c>
      <c r="C3" s="1283"/>
      <c r="D3" s="1283"/>
      <c r="E3" s="1283"/>
      <c r="F3" s="1283"/>
      <c r="G3" s="1283"/>
      <c r="H3" s="38"/>
      <c r="I3" s="38"/>
      <c r="J3" s="38"/>
      <c r="K3" s="581"/>
      <c r="L3" s="581"/>
      <c r="M3" s="581"/>
    </row>
    <row r="4" spans="1:16" ht="12.75" customHeight="1" x14ac:dyDescent="0.2">
      <c r="B4" s="268"/>
      <c r="C4" s="268"/>
      <c r="D4" s="268"/>
      <c r="E4" s="268"/>
      <c r="F4" s="32"/>
      <c r="G4" s="46"/>
      <c r="H4" s="69"/>
      <c r="I4" s="46"/>
      <c r="J4" s="46"/>
      <c r="K4" s="46"/>
      <c r="L4" s="45"/>
      <c r="M4" s="45"/>
      <c r="N4" s="45"/>
      <c r="O4" s="45"/>
      <c r="P4" s="3"/>
    </row>
    <row r="5" spans="1:16" ht="12" customHeight="1" x14ac:dyDescent="0.2">
      <c r="B5" s="268"/>
      <c r="C5" s="268"/>
      <c r="D5" s="268"/>
      <c r="E5" s="268"/>
      <c r="F5" s="32"/>
      <c r="G5" s="46"/>
      <c r="H5" s="69"/>
      <c r="I5" s="46"/>
      <c r="J5" s="46"/>
      <c r="K5" s="46"/>
      <c r="L5" s="45"/>
      <c r="M5" s="45"/>
      <c r="N5" s="45"/>
      <c r="O5" s="45"/>
      <c r="P5" s="3"/>
    </row>
    <row r="6" spans="1:16" s="23" customFormat="1" ht="5.25" customHeight="1" x14ac:dyDescent="0.2">
      <c r="A6" s="2003"/>
      <c r="B6" s="2003"/>
      <c r="C6" s="2003"/>
      <c r="D6" s="2003"/>
      <c r="E6" s="2003"/>
      <c r="F6" s="2003"/>
      <c r="G6" s="2003"/>
      <c r="H6" s="2003"/>
      <c r="I6" s="2003"/>
      <c r="J6" s="2003"/>
      <c r="K6" s="2003"/>
      <c r="L6" s="2003"/>
      <c r="M6" s="2003"/>
      <c r="N6" s="2003"/>
      <c r="O6" s="2003"/>
      <c r="P6" s="2003"/>
    </row>
    <row r="7" spans="1:16" s="23" customFormat="1" ht="44.25" customHeight="1" x14ac:dyDescent="0.2">
      <c r="B7" s="2004" t="s">
        <v>3162</v>
      </c>
      <c r="C7" s="1379"/>
      <c r="D7" s="1380"/>
      <c r="E7" s="2005" t="s">
        <v>3188</v>
      </c>
      <c r="F7" s="2006"/>
      <c r="G7" s="2006"/>
      <c r="H7" s="2006"/>
      <c r="I7" s="2006"/>
      <c r="J7" s="2006"/>
      <c r="K7" s="2006"/>
      <c r="L7" s="2007"/>
      <c r="M7" s="2008" t="s">
        <v>3186</v>
      </c>
      <c r="N7" s="1471" t="s">
        <v>3187</v>
      </c>
      <c r="O7" s="1459" t="s">
        <v>1674</v>
      </c>
    </row>
    <row r="8" spans="1:16" s="23" customFormat="1" ht="9.75" customHeight="1" x14ac:dyDescent="0.2">
      <c r="B8" s="1381"/>
      <c r="C8" s="1382"/>
      <c r="D8" s="1383"/>
      <c r="E8" s="83" t="s">
        <v>250</v>
      </c>
      <c r="F8" s="84" t="s">
        <v>251</v>
      </c>
      <c r="G8" s="85" t="s">
        <v>252</v>
      </c>
      <c r="H8" s="85" t="s">
        <v>253</v>
      </c>
      <c r="I8" s="86" t="s">
        <v>254</v>
      </c>
      <c r="J8" s="87" t="s">
        <v>39</v>
      </c>
      <c r="K8" s="88" t="s">
        <v>24</v>
      </c>
      <c r="L8" s="1590" t="s">
        <v>3168</v>
      </c>
      <c r="M8" s="2009"/>
      <c r="N8" s="1472"/>
      <c r="O8" s="1459"/>
    </row>
    <row r="9" spans="1:16" s="23" customFormat="1" ht="36" customHeight="1" x14ac:dyDescent="0.2">
      <c r="B9" s="1384"/>
      <c r="C9" s="1385"/>
      <c r="D9" s="1386"/>
      <c r="E9" s="89" t="s">
        <v>255</v>
      </c>
      <c r="F9" s="90" t="s">
        <v>255</v>
      </c>
      <c r="G9" s="91" t="s">
        <v>256</v>
      </c>
      <c r="H9" s="91" t="s">
        <v>256</v>
      </c>
      <c r="I9" s="91" t="s">
        <v>256</v>
      </c>
      <c r="J9" s="92" t="s">
        <v>3179</v>
      </c>
      <c r="K9" s="93" t="s">
        <v>258</v>
      </c>
      <c r="L9" s="1591"/>
      <c r="M9" s="2010"/>
      <c r="N9" s="1473"/>
      <c r="O9" s="1459"/>
    </row>
    <row r="10" spans="1:16" s="23" customFormat="1" ht="27.75" customHeight="1" x14ac:dyDescent="0.2">
      <c r="B10" s="2011" t="s">
        <v>3185</v>
      </c>
      <c r="C10" s="2011"/>
      <c r="D10" s="2012"/>
      <c r="E10" s="255">
        <v>20</v>
      </c>
      <c r="F10" s="255">
        <v>25</v>
      </c>
      <c r="G10" s="255">
        <v>15</v>
      </c>
      <c r="H10" s="255">
        <v>13</v>
      </c>
      <c r="I10" s="255">
        <v>5</v>
      </c>
      <c r="J10" s="255">
        <v>16</v>
      </c>
      <c r="K10" s="255">
        <v>8</v>
      </c>
      <c r="L10" s="256">
        <v>4</v>
      </c>
      <c r="M10" s="94">
        <v>145</v>
      </c>
      <c r="N10" s="260">
        <v>10</v>
      </c>
      <c r="O10" s="266">
        <f>(M10-N10)/M10</f>
        <v>0.93103448275862066</v>
      </c>
    </row>
    <row r="11" spans="1:16" s="23" customFormat="1" ht="3.75" customHeight="1" x14ac:dyDescent="0.2">
      <c r="B11" s="351"/>
      <c r="C11" s="352"/>
      <c r="D11" s="353"/>
      <c r="E11" s="257"/>
      <c r="F11" s="257"/>
      <c r="G11" s="257"/>
      <c r="H11" s="257"/>
      <c r="I11" s="257"/>
      <c r="J11" s="257"/>
      <c r="K11" s="257"/>
      <c r="L11" s="257"/>
      <c r="M11" s="354"/>
      <c r="N11" s="261"/>
      <c r="O11" s="266"/>
    </row>
    <row r="12" spans="1:16" s="23" customFormat="1" ht="35.25" customHeight="1" x14ac:dyDescent="0.2">
      <c r="B12" s="1602" t="s">
        <v>3169</v>
      </c>
      <c r="C12" s="1603"/>
      <c r="D12" s="1604"/>
      <c r="E12" s="258">
        <f>E13+E14</f>
        <v>18</v>
      </c>
      <c r="F12" s="258">
        <f t="shared" ref="F12:L12" si="0">F13+F14</f>
        <v>23</v>
      </c>
      <c r="G12" s="258">
        <f t="shared" si="0"/>
        <v>15</v>
      </c>
      <c r="H12" s="258">
        <f t="shared" si="0"/>
        <v>13</v>
      </c>
      <c r="I12" s="258">
        <f t="shared" si="0"/>
        <v>5</v>
      </c>
      <c r="J12" s="258">
        <f t="shared" si="0"/>
        <v>16</v>
      </c>
      <c r="K12" s="258">
        <f t="shared" si="0"/>
        <v>2</v>
      </c>
      <c r="L12" s="258">
        <f t="shared" si="0"/>
        <v>1</v>
      </c>
      <c r="M12" s="94">
        <f>IF(AND(E12="",F12="",I12="",J12="",K12="",L12=""),"",SUM(E12:L12))</f>
        <v>93</v>
      </c>
      <c r="N12" s="262">
        <f>N13+N14</f>
        <v>8</v>
      </c>
      <c r="O12" s="266">
        <f t="shared" ref="O12:O20" si="1">(M12-N12)/M12</f>
        <v>0.91397849462365588</v>
      </c>
    </row>
    <row r="13" spans="1:16" s="23" customFormat="1" ht="30" customHeight="1" x14ac:dyDescent="0.2">
      <c r="B13" s="1572" t="s">
        <v>3177</v>
      </c>
      <c r="C13" s="1572"/>
      <c r="D13" s="1573"/>
      <c r="E13" s="255">
        <v>18</v>
      </c>
      <c r="F13" s="255">
        <v>22</v>
      </c>
      <c r="G13" s="255">
        <v>10</v>
      </c>
      <c r="H13" s="255">
        <v>3</v>
      </c>
      <c r="I13" s="255">
        <v>0</v>
      </c>
      <c r="J13" s="255">
        <v>3</v>
      </c>
      <c r="K13" s="255">
        <v>0</v>
      </c>
      <c r="L13" s="255">
        <v>0</v>
      </c>
      <c r="M13" s="94">
        <f>IF(AND(E13="",F13="",I13="",J13="",K13="",L13=""),"",SUM(E13:L13))</f>
        <v>56</v>
      </c>
      <c r="N13" s="260">
        <v>2</v>
      </c>
      <c r="O13" s="266">
        <f t="shared" si="1"/>
        <v>0.9642857142857143</v>
      </c>
    </row>
    <row r="14" spans="1:16" s="23" customFormat="1" ht="29.25" customHeight="1" x14ac:dyDescent="0.2">
      <c r="B14" s="1572" t="s">
        <v>3178</v>
      </c>
      <c r="C14" s="1572"/>
      <c r="D14" s="1573"/>
      <c r="E14" s="255">
        <v>0</v>
      </c>
      <c r="F14" s="255">
        <v>1</v>
      </c>
      <c r="G14" s="255">
        <v>5</v>
      </c>
      <c r="H14" s="255">
        <v>10</v>
      </c>
      <c r="I14" s="255">
        <v>5</v>
      </c>
      <c r="J14" s="255">
        <v>13</v>
      </c>
      <c r="K14" s="255">
        <v>2</v>
      </c>
      <c r="L14" s="255">
        <v>1</v>
      </c>
      <c r="M14" s="94">
        <f>IF(AND(E14="",F14="",I14="",J14="",K14="",L14=""),"",SUM(E14:L14))</f>
        <v>37</v>
      </c>
      <c r="N14" s="260">
        <v>6</v>
      </c>
      <c r="O14" s="266">
        <f t="shared" si="1"/>
        <v>0.83783783783783783</v>
      </c>
    </row>
    <row r="15" spans="1:16" s="23" customFormat="1" ht="3.75" customHeight="1" x14ac:dyDescent="0.2">
      <c r="B15" s="95"/>
      <c r="C15" s="96"/>
      <c r="D15" s="82"/>
      <c r="E15" s="259"/>
      <c r="F15" s="259"/>
      <c r="G15" s="259"/>
      <c r="H15" s="259"/>
      <c r="I15" s="259"/>
      <c r="J15" s="259"/>
      <c r="K15" s="259"/>
      <c r="L15" s="259"/>
      <c r="M15" s="94"/>
      <c r="N15" s="263"/>
      <c r="O15" s="266"/>
    </row>
    <row r="16" spans="1:16" s="23" customFormat="1" ht="72" customHeight="1" x14ac:dyDescent="0.2">
      <c r="B16" s="2013" t="s">
        <v>3171</v>
      </c>
      <c r="C16" s="2014"/>
      <c r="D16" s="2015"/>
      <c r="E16" s="255">
        <v>0</v>
      </c>
      <c r="F16" s="255">
        <v>2</v>
      </c>
      <c r="G16" s="255">
        <v>1</v>
      </c>
      <c r="H16" s="255">
        <v>4</v>
      </c>
      <c r="I16" s="255">
        <v>2</v>
      </c>
      <c r="J16" s="255">
        <v>6</v>
      </c>
      <c r="K16" s="255">
        <v>2</v>
      </c>
      <c r="L16" s="255">
        <v>0</v>
      </c>
      <c r="M16" s="94">
        <f>IF(AND(E16="",F16="",I16="",J16="",K16="",L16=""),"",SUM(E16:L16))</f>
        <v>17</v>
      </c>
      <c r="N16" s="260">
        <v>2</v>
      </c>
      <c r="O16" s="266">
        <f t="shared" si="1"/>
        <v>0.88235294117647056</v>
      </c>
    </row>
    <row r="17" spans="2:20" s="23" customFormat="1" ht="4.5" customHeight="1" x14ac:dyDescent="0.2">
      <c r="B17" s="1540"/>
      <c r="C17" s="1540"/>
      <c r="D17" s="1540"/>
      <c r="E17" s="97"/>
      <c r="F17" s="97"/>
      <c r="G17" s="97"/>
      <c r="H17" s="97"/>
      <c r="I17" s="97"/>
      <c r="J17" s="97"/>
      <c r="K17" s="97"/>
      <c r="L17" s="97"/>
      <c r="M17" s="97"/>
      <c r="N17" s="263"/>
      <c r="O17" s="266"/>
    </row>
    <row r="18" spans="2:20" s="23" customFormat="1" ht="35.25" customHeight="1" x14ac:dyDescent="0.2">
      <c r="B18" s="1596" t="s">
        <v>3175</v>
      </c>
      <c r="C18" s="1596"/>
      <c r="D18" s="1596"/>
      <c r="E18" s="2017" t="s">
        <v>3180</v>
      </c>
      <c r="F18" s="2018"/>
      <c r="G18" s="2018"/>
      <c r="H18" s="2019"/>
      <c r="I18" s="2017" t="s">
        <v>3181</v>
      </c>
      <c r="J18" s="2018"/>
      <c r="K18" s="2018"/>
      <c r="L18" s="2019"/>
      <c r="M18" s="880" t="s">
        <v>3182</v>
      </c>
      <c r="N18" s="264"/>
      <c r="O18" s="266"/>
    </row>
    <row r="19" spans="2:20" s="23" customFormat="1" ht="24" customHeight="1" x14ac:dyDescent="0.2">
      <c r="B19" s="1050" t="s">
        <v>3184</v>
      </c>
      <c r="C19" s="1050"/>
      <c r="D19" s="1050"/>
      <c r="E19" s="1390">
        <v>60</v>
      </c>
      <c r="F19" s="1391"/>
      <c r="G19" s="1391"/>
      <c r="H19" s="1392"/>
      <c r="I19" s="1390">
        <v>3</v>
      </c>
      <c r="J19" s="1391"/>
      <c r="K19" s="1391"/>
      <c r="L19" s="1392"/>
      <c r="M19" s="99">
        <f>IF(AND(E19="",I19=""),"",SUM(E19:L19))</f>
        <v>63</v>
      </c>
      <c r="N19" s="265">
        <v>2</v>
      </c>
      <c r="O19" s="266">
        <f t="shared" si="1"/>
        <v>0.96825396825396826</v>
      </c>
    </row>
    <row r="20" spans="2:20" s="23" customFormat="1" ht="30.75" customHeight="1" x14ac:dyDescent="0.2">
      <c r="B20" s="1050" t="s">
        <v>3183</v>
      </c>
      <c r="C20" s="1571"/>
      <c r="D20" s="1571"/>
      <c r="E20" s="1390">
        <v>5</v>
      </c>
      <c r="F20" s="1391"/>
      <c r="G20" s="1391"/>
      <c r="H20" s="1392"/>
      <c r="I20" s="1390">
        <v>1</v>
      </c>
      <c r="J20" s="1391"/>
      <c r="K20" s="1391"/>
      <c r="L20" s="1392"/>
      <c r="M20" s="99">
        <f>IF(AND(E20="",I20=""),"",E20*2+I20*2)</f>
        <v>12</v>
      </c>
      <c r="N20" s="265">
        <v>0</v>
      </c>
      <c r="O20" s="266">
        <f t="shared" si="1"/>
        <v>1</v>
      </c>
    </row>
    <row r="21" spans="2:20" s="23" customFormat="1" ht="14.1" customHeight="1" x14ac:dyDescent="0.2">
      <c r="B21" s="1560"/>
      <c r="C21" s="1561"/>
      <c r="D21" s="1562"/>
      <c r="E21" s="100"/>
      <c r="F21" s="101"/>
      <c r="G21" s="101"/>
      <c r="H21" s="101"/>
      <c r="I21" s="101"/>
      <c r="J21" s="101"/>
      <c r="K21" s="101"/>
      <c r="L21" s="101"/>
      <c r="M21" s="102">
        <f>IF(AND(M19="",M20=""),"",SUM(M19:M20))</f>
        <v>75</v>
      </c>
    </row>
    <row r="22" spans="2:20" s="23" customFormat="1" ht="26.25" customHeight="1" x14ac:dyDescent="0.2">
      <c r="B22" s="1563" t="s">
        <v>1677</v>
      </c>
      <c r="C22" s="1563"/>
      <c r="D22" s="1563"/>
      <c r="E22" s="1564">
        <f>IF(AND(E19="",E20=""),"",SUM(E19:H20))</f>
        <v>65</v>
      </c>
      <c r="F22" s="1565"/>
      <c r="G22" s="1565"/>
      <c r="H22" s="1566"/>
      <c r="I22" s="1564">
        <f>IF(AND(I19="",I20=""),"",SUM(I19:L20))</f>
        <v>4</v>
      </c>
      <c r="J22" s="1565"/>
      <c r="K22" s="1565"/>
      <c r="L22" s="1566"/>
      <c r="M22" s="103"/>
    </row>
    <row r="23" spans="2:20" s="23" customFormat="1" ht="9.75" customHeight="1" x14ac:dyDescent="0.2">
      <c r="B23" s="104"/>
      <c r="C23" s="104"/>
      <c r="D23" s="104"/>
      <c r="E23" s="105"/>
      <c r="F23" s="105"/>
      <c r="G23" s="105"/>
      <c r="H23" s="105"/>
      <c r="I23" s="105"/>
      <c r="J23" s="105"/>
      <c r="K23" s="105"/>
      <c r="L23" s="105"/>
      <c r="M23" s="105"/>
      <c r="N23" s="106"/>
      <c r="O23" s="106"/>
    </row>
    <row r="24" spans="2:20" s="23" customFormat="1" ht="28.5" customHeight="1" x14ac:dyDescent="0.2">
      <c r="T24" s="158"/>
    </row>
    <row r="25" spans="2:20" s="23" customFormat="1" ht="26.25" customHeight="1" thickBot="1" x14ac:dyDescent="0.25">
      <c r="O25" s="158"/>
    </row>
    <row r="26" spans="2:20" ht="56.25" customHeight="1" thickBot="1" x14ac:dyDescent="0.25">
      <c r="B26" s="1016" t="s">
        <v>1937</v>
      </c>
      <c r="C26" s="1631"/>
      <c r="D26" s="1631"/>
      <c r="E26" s="1631"/>
      <c r="F26" s="1631"/>
      <c r="G26" s="1631"/>
      <c r="H26" s="1631"/>
      <c r="I26" s="1631"/>
      <c r="J26" s="1631"/>
      <c r="K26" s="1631"/>
      <c r="L26" s="1631"/>
      <c r="M26" s="1631"/>
      <c r="N26" s="1631"/>
      <c r="O26" s="2016"/>
    </row>
  </sheetData>
  <sheetProtection algorithmName="SHA-512" hashValue="lBlzvllfOHCnAJSKitVuOIaF6v9RbVshBp0bsX745vgCDZBtd7/h3KzYq9uEKr3qkAE9m8XRvDvhhtDAu5PI3Q==" saltValue="U0ueJzwfbyiEaTAGNIK1rg==" spinCount="100000" sheet="1" selectLockedCells="1"/>
  <dataConsolidate link="1"/>
  <mergeCells count="29">
    <mergeCell ref="B26:O26"/>
    <mergeCell ref="B18:D18"/>
    <mergeCell ref="E18:H18"/>
    <mergeCell ref="I18:L18"/>
    <mergeCell ref="B19:D19"/>
    <mergeCell ref="E19:H19"/>
    <mergeCell ref="I19:L19"/>
    <mergeCell ref="B20:D20"/>
    <mergeCell ref="E20:H20"/>
    <mergeCell ref="I20:L20"/>
    <mergeCell ref="B21:D21"/>
    <mergeCell ref="B22:D22"/>
    <mergeCell ref="E22:H22"/>
    <mergeCell ref="I22:L22"/>
    <mergeCell ref="B17:D17"/>
    <mergeCell ref="B2:L2"/>
    <mergeCell ref="A6:P6"/>
    <mergeCell ref="B7:D9"/>
    <mergeCell ref="E7:L7"/>
    <mergeCell ref="M7:M9"/>
    <mergeCell ref="N7:N9"/>
    <mergeCell ref="O7:O9"/>
    <mergeCell ref="L8:L9"/>
    <mergeCell ref="B10:D10"/>
    <mergeCell ref="B12:D12"/>
    <mergeCell ref="B13:D13"/>
    <mergeCell ref="B14:D14"/>
    <mergeCell ref="B16:D16"/>
    <mergeCell ref="B3:G3"/>
  </mergeCells>
  <dataValidations count="5">
    <dataValidation type="whole" allowBlank="1" showInputMessage="1" showErrorMessage="1" errorTitle="Eingabefehler" error="Ganze Zahl zwischen 0 und 5000 eingeben." sqref="N19:N20 E19:L20" xr:uid="{00000000-0002-0000-2700-000000000000}">
      <formula1>0</formula1>
      <formula2>5000</formula2>
    </dataValidation>
    <dataValidation allowBlank="1" showInputMessage="1" showErrorMessage="1" errorTitle="Eingabefehler" error="Anzahl BET +  Mastektomie kann nicht größer sein als Anzahl Primärfälle." sqref="B18:D20 E18:L18 N18" xr:uid="{00000000-0002-0000-2700-000001000000}"/>
    <dataValidation operator="greaterThan" allowBlank="1" showInputMessage="1" showErrorMessage="1" sqref="M10 M12:M17" xr:uid="{00000000-0002-0000-2700-000002000000}"/>
    <dataValidation type="whole" allowBlank="1" showInputMessage="1" showErrorMessage="1" errorTitle="Eingabefehler" error="1. Ganze Zahl zwischen 0 und 5000 eingeben._x000a_2. Kann nicht kleiner sein als operierte Primärfälle" sqref="N10 E10:L10" xr:uid="{00000000-0002-0000-2700-000003000000}">
      <formula1>SUM(E13:E14)</formula1>
      <formula2>5000</formula2>
    </dataValidation>
    <dataValidation type="whole" allowBlank="1" showInputMessage="1" showErrorMessage="1" errorTitle="Eingabefehler" error="Anzahl BET +  Mastektomie kann nicht größer sein als Anzahl Primärfälle." sqref="N17 E17:L17 N15 E15:L15" xr:uid="{00000000-0002-0000-2700-000004000000}">
      <formula1>0</formula1>
      <formula2>#REF!</formula2>
    </dataValidation>
  </dataValidations>
  <hyperlinks>
    <hyperlink ref="A3:C3" location="Inhaltsverzeichnis!A1" display="zurück zum Inhaltsverzeichnis" xr:uid="{00000000-0004-0000-27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1"/>
  <dimension ref="A1:BF130"/>
  <sheetViews>
    <sheetView showGridLines="0" showRuler="0" zoomScaleNormal="100" workbookViewId="0">
      <pane ySplit="3" topLeftCell="A4" activePane="bottomLeft" state="frozen"/>
      <selection pane="bottomLeft" activeCell="D16" sqref="D16"/>
    </sheetView>
  </sheetViews>
  <sheetFormatPr baseColWidth="10" defaultColWidth="9" defaultRowHeight="14.25" x14ac:dyDescent="0.2"/>
  <cols>
    <col min="1" max="1" width="8" style="13" customWidth="1"/>
    <col min="2" max="2" width="5.7109375" style="13" customWidth="1"/>
    <col min="3" max="3" width="9.140625" style="13" customWidth="1"/>
    <col min="4" max="11" width="5.7109375" style="13" customWidth="1"/>
    <col min="12" max="12" width="0.42578125" style="13" customWidth="1"/>
    <col min="13" max="14" width="5.7109375" style="13" customWidth="1"/>
    <col min="15" max="15" width="7.85546875" style="13" customWidth="1"/>
    <col min="16" max="16" width="10" style="13" customWidth="1"/>
    <col min="17" max="17" width="5.7109375" style="13" customWidth="1"/>
    <col min="18" max="18" width="7.140625" style="13" customWidth="1"/>
    <col min="19" max="19" width="0.42578125" style="13" customWidth="1"/>
    <col min="20" max="20" width="8.85546875" style="13" customWidth="1"/>
    <col min="21" max="21" width="9" style="13" customWidth="1"/>
    <col min="22" max="25" width="5.7109375" style="13" customWidth="1"/>
    <col min="26" max="26" width="6.85546875" style="13" customWidth="1"/>
    <col min="27" max="30" width="5.7109375" style="13" customWidth="1"/>
    <col min="31" max="31" width="5.7109375" style="16" customWidth="1"/>
    <col min="32" max="32" width="4.7109375" style="13" customWidth="1"/>
    <col min="33" max="35" width="4.7109375" style="13" hidden="1" customWidth="1"/>
    <col min="36" max="58" width="4.7109375" style="13" customWidth="1"/>
    <col min="59" max="223" width="11.42578125" style="13" customWidth="1"/>
    <col min="224" max="256" width="9" style="13"/>
    <col min="257" max="257" width="8" style="13" customWidth="1"/>
    <col min="258" max="258" width="4.28515625" style="13" customWidth="1"/>
    <col min="259" max="267" width="4.5703125" style="13" customWidth="1"/>
    <col min="268" max="268" width="0.42578125" style="13" customWidth="1"/>
    <col min="269" max="272" width="4.7109375" style="13" customWidth="1"/>
    <col min="273" max="273" width="4.140625" style="13" customWidth="1"/>
    <col min="274" max="274" width="7.140625" style="13" customWidth="1"/>
    <col min="275" max="275" width="0.42578125" style="13" customWidth="1"/>
    <col min="276" max="276" width="4.85546875" style="13" customWidth="1"/>
    <col min="277" max="287" width="4.7109375" style="13" customWidth="1"/>
    <col min="288" max="288" width="8" style="13" customWidth="1"/>
    <col min="289" max="291" width="0" style="13" hidden="1" customWidth="1"/>
    <col min="292" max="479" width="11.42578125" style="13" customWidth="1"/>
    <col min="480" max="512" width="9" style="13"/>
    <col min="513" max="513" width="8" style="13" customWidth="1"/>
    <col min="514" max="514" width="4.28515625" style="13" customWidth="1"/>
    <col min="515" max="523" width="4.5703125" style="13" customWidth="1"/>
    <col min="524" max="524" width="0.42578125" style="13" customWidth="1"/>
    <col min="525" max="528" width="4.7109375" style="13" customWidth="1"/>
    <col min="529" max="529" width="4.140625" style="13" customWidth="1"/>
    <col min="530" max="530" width="7.140625" style="13" customWidth="1"/>
    <col min="531" max="531" width="0.42578125" style="13" customWidth="1"/>
    <col min="532" max="532" width="4.85546875" style="13" customWidth="1"/>
    <col min="533" max="543" width="4.7109375" style="13" customWidth="1"/>
    <col min="544" max="544" width="8" style="13" customWidth="1"/>
    <col min="545" max="547" width="0" style="13" hidden="1" customWidth="1"/>
    <col min="548" max="735" width="11.42578125" style="13" customWidth="1"/>
    <col min="736" max="768" width="9" style="13"/>
    <col min="769" max="769" width="8" style="13" customWidth="1"/>
    <col min="770" max="770" width="4.28515625" style="13" customWidth="1"/>
    <col min="771" max="779" width="4.5703125" style="13" customWidth="1"/>
    <col min="780" max="780" width="0.42578125" style="13" customWidth="1"/>
    <col min="781" max="784" width="4.7109375" style="13" customWidth="1"/>
    <col min="785" max="785" width="4.140625" style="13" customWidth="1"/>
    <col min="786" max="786" width="7.140625" style="13" customWidth="1"/>
    <col min="787" max="787" width="0.42578125" style="13" customWidth="1"/>
    <col min="788" max="788" width="4.85546875" style="13" customWidth="1"/>
    <col min="789" max="799" width="4.7109375" style="13" customWidth="1"/>
    <col min="800" max="800" width="8" style="13" customWidth="1"/>
    <col min="801" max="803" width="0" style="13" hidden="1" customWidth="1"/>
    <col min="804" max="991" width="11.42578125" style="13" customWidth="1"/>
    <col min="992" max="1024" width="9" style="13"/>
    <col min="1025" max="1025" width="8" style="13" customWidth="1"/>
    <col min="1026" max="1026" width="4.28515625" style="13" customWidth="1"/>
    <col min="1027" max="1035" width="4.5703125" style="13" customWidth="1"/>
    <col min="1036" max="1036" width="0.42578125" style="13" customWidth="1"/>
    <col min="1037" max="1040" width="4.7109375" style="13" customWidth="1"/>
    <col min="1041" max="1041" width="4.140625" style="13" customWidth="1"/>
    <col min="1042" max="1042" width="7.140625" style="13" customWidth="1"/>
    <col min="1043" max="1043" width="0.42578125" style="13" customWidth="1"/>
    <col min="1044" max="1044" width="4.85546875" style="13" customWidth="1"/>
    <col min="1045" max="1055" width="4.7109375" style="13" customWidth="1"/>
    <col min="1056" max="1056" width="8" style="13" customWidth="1"/>
    <col min="1057" max="1059" width="0" style="13" hidden="1" customWidth="1"/>
    <col min="1060" max="1247" width="11.42578125" style="13" customWidth="1"/>
    <col min="1248" max="1280" width="9" style="13"/>
    <col min="1281" max="1281" width="8" style="13" customWidth="1"/>
    <col min="1282" max="1282" width="4.28515625" style="13" customWidth="1"/>
    <col min="1283" max="1291" width="4.5703125" style="13" customWidth="1"/>
    <col min="1292" max="1292" width="0.42578125" style="13" customWidth="1"/>
    <col min="1293" max="1296" width="4.7109375" style="13" customWidth="1"/>
    <col min="1297" max="1297" width="4.140625" style="13" customWidth="1"/>
    <col min="1298" max="1298" width="7.140625" style="13" customWidth="1"/>
    <col min="1299" max="1299" width="0.42578125" style="13" customWidth="1"/>
    <col min="1300" max="1300" width="4.85546875" style="13" customWidth="1"/>
    <col min="1301" max="1311" width="4.7109375" style="13" customWidth="1"/>
    <col min="1312" max="1312" width="8" style="13" customWidth="1"/>
    <col min="1313" max="1315" width="0" style="13" hidden="1" customWidth="1"/>
    <col min="1316" max="1503" width="11.42578125" style="13" customWidth="1"/>
    <col min="1504" max="1536" width="9" style="13"/>
    <col min="1537" max="1537" width="8" style="13" customWidth="1"/>
    <col min="1538" max="1538" width="4.28515625" style="13" customWidth="1"/>
    <col min="1539" max="1547" width="4.5703125" style="13" customWidth="1"/>
    <col min="1548" max="1548" width="0.42578125" style="13" customWidth="1"/>
    <col min="1549" max="1552" width="4.7109375" style="13" customWidth="1"/>
    <col min="1553" max="1553" width="4.140625" style="13" customWidth="1"/>
    <col min="1554" max="1554" width="7.140625" style="13" customWidth="1"/>
    <col min="1555" max="1555" width="0.42578125" style="13" customWidth="1"/>
    <col min="1556" max="1556" width="4.85546875" style="13" customWidth="1"/>
    <col min="1557" max="1567" width="4.7109375" style="13" customWidth="1"/>
    <col min="1568" max="1568" width="8" style="13" customWidth="1"/>
    <col min="1569" max="1571" width="0" style="13" hidden="1" customWidth="1"/>
    <col min="1572" max="1759" width="11.42578125" style="13" customWidth="1"/>
    <col min="1760" max="1792" width="9" style="13"/>
    <col min="1793" max="1793" width="8" style="13" customWidth="1"/>
    <col min="1794" max="1794" width="4.28515625" style="13" customWidth="1"/>
    <col min="1795" max="1803" width="4.5703125" style="13" customWidth="1"/>
    <col min="1804" max="1804" width="0.42578125" style="13" customWidth="1"/>
    <col min="1805" max="1808" width="4.7109375" style="13" customWidth="1"/>
    <col min="1809" max="1809" width="4.140625" style="13" customWidth="1"/>
    <col min="1810" max="1810" width="7.140625" style="13" customWidth="1"/>
    <col min="1811" max="1811" width="0.42578125" style="13" customWidth="1"/>
    <col min="1812" max="1812" width="4.85546875" style="13" customWidth="1"/>
    <col min="1813" max="1823" width="4.7109375" style="13" customWidth="1"/>
    <col min="1824" max="1824" width="8" style="13" customWidth="1"/>
    <col min="1825" max="1827" width="0" style="13" hidden="1" customWidth="1"/>
    <col min="1828" max="2015" width="11.42578125" style="13" customWidth="1"/>
    <col min="2016" max="2048" width="9" style="13"/>
    <col min="2049" max="2049" width="8" style="13" customWidth="1"/>
    <col min="2050" max="2050" width="4.28515625" style="13" customWidth="1"/>
    <col min="2051" max="2059" width="4.5703125" style="13" customWidth="1"/>
    <col min="2060" max="2060" width="0.42578125" style="13" customWidth="1"/>
    <col min="2061" max="2064" width="4.7109375" style="13" customWidth="1"/>
    <col min="2065" max="2065" width="4.140625" style="13" customWidth="1"/>
    <col min="2066" max="2066" width="7.140625" style="13" customWidth="1"/>
    <col min="2067" max="2067" width="0.42578125" style="13" customWidth="1"/>
    <col min="2068" max="2068" width="4.85546875" style="13" customWidth="1"/>
    <col min="2069" max="2079" width="4.7109375" style="13" customWidth="1"/>
    <col min="2080" max="2080" width="8" style="13" customWidth="1"/>
    <col min="2081" max="2083" width="0" style="13" hidden="1" customWidth="1"/>
    <col min="2084" max="2271" width="11.42578125" style="13" customWidth="1"/>
    <col min="2272" max="2304" width="9" style="13"/>
    <col min="2305" max="2305" width="8" style="13" customWidth="1"/>
    <col min="2306" max="2306" width="4.28515625" style="13" customWidth="1"/>
    <col min="2307" max="2315" width="4.5703125" style="13" customWidth="1"/>
    <col min="2316" max="2316" width="0.42578125" style="13" customWidth="1"/>
    <col min="2317" max="2320" width="4.7109375" style="13" customWidth="1"/>
    <col min="2321" max="2321" width="4.140625" style="13" customWidth="1"/>
    <col min="2322" max="2322" width="7.140625" style="13" customWidth="1"/>
    <col min="2323" max="2323" width="0.42578125" style="13" customWidth="1"/>
    <col min="2324" max="2324" width="4.85546875" style="13" customWidth="1"/>
    <col min="2325" max="2335" width="4.7109375" style="13" customWidth="1"/>
    <col min="2336" max="2336" width="8" style="13" customWidth="1"/>
    <col min="2337" max="2339" width="0" style="13" hidden="1" customWidth="1"/>
    <col min="2340" max="2527" width="11.42578125" style="13" customWidth="1"/>
    <col min="2528" max="2560" width="9" style="13"/>
    <col min="2561" max="2561" width="8" style="13" customWidth="1"/>
    <col min="2562" max="2562" width="4.28515625" style="13" customWidth="1"/>
    <col min="2563" max="2571" width="4.5703125" style="13" customWidth="1"/>
    <col min="2572" max="2572" width="0.42578125" style="13" customWidth="1"/>
    <col min="2573" max="2576" width="4.7109375" style="13" customWidth="1"/>
    <col min="2577" max="2577" width="4.140625" style="13" customWidth="1"/>
    <col min="2578" max="2578" width="7.140625" style="13" customWidth="1"/>
    <col min="2579" max="2579" width="0.42578125" style="13" customWidth="1"/>
    <col min="2580" max="2580" width="4.85546875" style="13" customWidth="1"/>
    <col min="2581" max="2591" width="4.7109375" style="13" customWidth="1"/>
    <col min="2592" max="2592" width="8" style="13" customWidth="1"/>
    <col min="2593" max="2595" width="0" style="13" hidden="1" customWidth="1"/>
    <col min="2596" max="2783" width="11.42578125" style="13" customWidth="1"/>
    <col min="2784" max="2816" width="9" style="13"/>
    <col min="2817" max="2817" width="8" style="13" customWidth="1"/>
    <col min="2818" max="2818" width="4.28515625" style="13" customWidth="1"/>
    <col min="2819" max="2827" width="4.5703125" style="13" customWidth="1"/>
    <col min="2828" max="2828" width="0.42578125" style="13" customWidth="1"/>
    <col min="2829" max="2832" width="4.7109375" style="13" customWidth="1"/>
    <col min="2833" max="2833" width="4.140625" style="13" customWidth="1"/>
    <col min="2834" max="2834" width="7.140625" style="13" customWidth="1"/>
    <col min="2835" max="2835" width="0.42578125" style="13" customWidth="1"/>
    <col min="2836" max="2836" width="4.85546875" style="13" customWidth="1"/>
    <col min="2837" max="2847" width="4.7109375" style="13" customWidth="1"/>
    <col min="2848" max="2848" width="8" style="13" customWidth="1"/>
    <col min="2849" max="2851" width="0" style="13" hidden="1" customWidth="1"/>
    <col min="2852" max="3039" width="11.42578125" style="13" customWidth="1"/>
    <col min="3040" max="3072" width="9" style="13"/>
    <col min="3073" max="3073" width="8" style="13" customWidth="1"/>
    <col min="3074" max="3074" width="4.28515625" style="13" customWidth="1"/>
    <col min="3075" max="3083" width="4.5703125" style="13" customWidth="1"/>
    <col min="3084" max="3084" width="0.42578125" style="13" customWidth="1"/>
    <col min="3085" max="3088" width="4.7109375" style="13" customWidth="1"/>
    <col min="3089" max="3089" width="4.140625" style="13" customWidth="1"/>
    <col min="3090" max="3090" width="7.140625" style="13" customWidth="1"/>
    <col min="3091" max="3091" width="0.42578125" style="13" customWidth="1"/>
    <col min="3092" max="3092" width="4.85546875" style="13" customWidth="1"/>
    <col min="3093" max="3103" width="4.7109375" style="13" customWidth="1"/>
    <col min="3104" max="3104" width="8" style="13" customWidth="1"/>
    <col min="3105" max="3107" width="0" style="13" hidden="1" customWidth="1"/>
    <col min="3108" max="3295" width="11.42578125" style="13" customWidth="1"/>
    <col min="3296" max="3328" width="9" style="13"/>
    <col min="3329" max="3329" width="8" style="13" customWidth="1"/>
    <col min="3330" max="3330" width="4.28515625" style="13" customWidth="1"/>
    <col min="3331" max="3339" width="4.5703125" style="13" customWidth="1"/>
    <col min="3340" max="3340" width="0.42578125" style="13" customWidth="1"/>
    <col min="3341" max="3344" width="4.7109375" style="13" customWidth="1"/>
    <col min="3345" max="3345" width="4.140625" style="13" customWidth="1"/>
    <col min="3346" max="3346" width="7.140625" style="13" customWidth="1"/>
    <col min="3347" max="3347" width="0.42578125" style="13" customWidth="1"/>
    <col min="3348" max="3348" width="4.85546875" style="13" customWidth="1"/>
    <col min="3349" max="3359" width="4.7109375" style="13" customWidth="1"/>
    <col min="3360" max="3360" width="8" style="13" customWidth="1"/>
    <col min="3361" max="3363" width="0" style="13" hidden="1" customWidth="1"/>
    <col min="3364" max="3551" width="11.42578125" style="13" customWidth="1"/>
    <col min="3552" max="3584" width="9" style="13"/>
    <col min="3585" max="3585" width="8" style="13" customWidth="1"/>
    <col min="3586" max="3586" width="4.28515625" style="13" customWidth="1"/>
    <col min="3587" max="3595" width="4.5703125" style="13" customWidth="1"/>
    <col min="3596" max="3596" width="0.42578125" style="13" customWidth="1"/>
    <col min="3597" max="3600" width="4.7109375" style="13" customWidth="1"/>
    <col min="3601" max="3601" width="4.140625" style="13" customWidth="1"/>
    <col min="3602" max="3602" width="7.140625" style="13" customWidth="1"/>
    <col min="3603" max="3603" width="0.42578125" style="13" customWidth="1"/>
    <col min="3604" max="3604" width="4.85546875" style="13" customWidth="1"/>
    <col min="3605" max="3615" width="4.7109375" style="13" customWidth="1"/>
    <col min="3616" max="3616" width="8" style="13" customWidth="1"/>
    <col min="3617" max="3619" width="0" style="13" hidden="1" customWidth="1"/>
    <col min="3620" max="3807" width="11.42578125" style="13" customWidth="1"/>
    <col min="3808" max="3840" width="9" style="13"/>
    <col min="3841" max="3841" width="8" style="13" customWidth="1"/>
    <col min="3842" max="3842" width="4.28515625" style="13" customWidth="1"/>
    <col min="3843" max="3851" width="4.5703125" style="13" customWidth="1"/>
    <col min="3852" max="3852" width="0.42578125" style="13" customWidth="1"/>
    <col min="3853" max="3856" width="4.7109375" style="13" customWidth="1"/>
    <col min="3857" max="3857" width="4.140625" style="13" customWidth="1"/>
    <col min="3858" max="3858" width="7.140625" style="13" customWidth="1"/>
    <col min="3859" max="3859" width="0.42578125" style="13" customWidth="1"/>
    <col min="3860" max="3860" width="4.85546875" style="13" customWidth="1"/>
    <col min="3861" max="3871" width="4.7109375" style="13" customWidth="1"/>
    <col min="3872" max="3872" width="8" style="13" customWidth="1"/>
    <col min="3873" max="3875" width="0" style="13" hidden="1" customWidth="1"/>
    <col min="3876" max="4063" width="11.42578125" style="13" customWidth="1"/>
    <col min="4064" max="4096" width="9" style="13"/>
    <col min="4097" max="4097" width="8" style="13" customWidth="1"/>
    <col min="4098" max="4098" width="4.28515625" style="13" customWidth="1"/>
    <col min="4099" max="4107" width="4.5703125" style="13" customWidth="1"/>
    <col min="4108" max="4108" width="0.42578125" style="13" customWidth="1"/>
    <col min="4109" max="4112" width="4.7109375" style="13" customWidth="1"/>
    <col min="4113" max="4113" width="4.140625" style="13" customWidth="1"/>
    <col min="4114" max="4114" width="7.140625" style="13" customWidth="1"/>
    <col min="4115" max="4115" width="0.42578125" style="13" customWidth="1"/>
    <col min="4116" max="4116" width="4.85546875" style="13" customWidth="1"/>
    <col min="4117" max="4127" width="4.7109375" style="13" customWidth="1"/>
    <col min="4128" max="4128" width="8" style="13" customWidth="1"/>
    <col min="4129" max="4131" width="0" style="13" hidden="1" customWidth="1"/>
    <col min="4132" max="4319" width="11.42578125" style="13" customWidth="1"/>
    <col min="4320" max="4352" width="9" style="13"/>
    <col min="4353" max="4353" width="8" style="13" customWidth="1"/>
    <col min="4354" max="4354" width="4.28515625" style="13" customWidth="1"/>
    <col min="4355" max="4363" width="4.5703125" style="13" customWidth="1"/>
    <col min="4364" max="4364" width="0.42578125" style="13" customWidth="1"/>
    <col min="4365" max="4368" width="4.7109375" style="13" customWidth="1"/>
    <col min="4369" max="4369" width="4.140625" style="13" customWidth="1"/>
    <col min="4370" max="4370" width="7.140625" style="13" customWidth="1"/>
    <col min="4371" max="4371" width="0.42578125" style="13" customWidth="1"/>
    <col min="4372" max="4372" width="4.85546875" style="13" customWidth="1"/>
    <col min="4373" max="4383" width="4.7109375" style="13" customWidth="1"/>
    <col min="4384" max="4384" width="8" style="13" customWidth="1"/>
    <col min="4385" max="4387" width="0" style="13" hidden="1" customWidth="1"/>
    <col min="4388" max="4575" width="11.42578125" style="13" customWidth="1"/>
    <col min="4576" max="4608" width="9" style="13"/>
    <col min="4609" max="4609" width="8" style="13" customWidth="1"/>
    <col min="4610" max="4610" width="4.28515625" style="13" customWidth="1"/>
    <col min="4611" max="4619" width="4.5703125" style="13" customWidth="1"/>
    <col min="4620" max="4620" width="0.42578125" style="13" customWidth="1"/>
    <col min="4621" max="4624" width="4.7109375" style="13" customWidth="1"/>
    <col min="4625" max="4625" width="4.140625" style="13" customWidth="1"/>
    <col min="4626" max="4626" width="7.140625" style="13" customWidth="1"/>
    <col min="4627" max="4627" width="0.42578125" style="13" customWidth="1"/>
    <col min="4628" max="4628" width="4.85546875" style="13" customWidth="1"/>
    <col min="4629" max="4639" width="4.7109375" style="13" customWidth="1"/>
    <col min="4640" max="4640" width="8" style="13" customWidth="1"/>
    <col min="4641" max="4643" width="0" style="13" hidden="1" customWidth="1"/>
    <col min="4644" max="4831" width="11.42578125" style="13" customWidth="1"/>
    <col min="4832" max="4864" width="9" style="13"/>
    <col min="4865" max="4865" width="8" style="13" customWidth="1"/>
    <col min="4866" max="4866" width="4.28515625" style="13" customWidth="1"/>
    <col min="4867" max="4875" width="4.5703125" style="13" customWidth="1"/>
    <col min="4876" max="4876" width="0.42578125" style="13" customWidth="1"/>
    <col min="4877" max="4880" width="4.7109375" style="13" customWidth="1"/>
    <col min="4881" max="4881" width="4.140625" style="13" customWidth="1"/>
    <col min="4882" max="4882" width="7.140625" style="13" customWidth="1"/>
    <col min="4883" max="4883" width="0.42578125" style="13" customWidth="1"/>
    <col min="4884" max="4884" width="4.85546875" style="13" customWidth="1"/>
    <col min="4885" max="4895" width="4.7109375" style="13" customWidth="1"/>
    <col min="4896" max="4896" width="8" style="13" customWidth="1"/>
    <col min="4897" max="4899" width="0" style="13" hidden="1" customWidth="1"/>
    <col min="4900" max="5087" width="11.42578125" style="13" customWidth="1"/>
    <col min="5088" max="5120" width="9" style="13"/>
    <col min="5121" max="5121" width="8" style="13" customWidth="1"/>
    <col min="5122" max="5122" width="4.28515625" style="13" customWidth="1"/>
    <col min="5123" max="5131" width="4.5703125" style="13" customWidth="1"/>
    <col min="5132" max="5132" width="0.42578125" style="13" customWidth="1"/>
    <col min="5133" max="5136" width="4.7109375" style="13" customWidth="1"/>
    <col min="5137" max="5137" width="4.140625" style="13" customWidth="1"/>
    <col min="5138" max="5138" width="7.140625" style="13" customWidth="1"/>
    <col min="5139" max="5139" width="0.42578125" style="13" customWidth="1"/>
    <col min="5140" max="5140" width="4.85546875" style="13" customWidth="1"/>
    <col min="5141" max="5151" width="4.7109375" style="13" customWidth="1"/>
    <col min="5152" max="5152" width="8" style="13" customWidth="1"/>
    <col min="5153" max="5155" width="0" style="13" hidden="1" customWidth="1"/>
    <col min="5156" max="5343" width="11.42578125" style="13" customWidth="1"/>
    <col min="5344" max="5376" width="9" style="13"/>
    <col min="5377" max="5377" width="8" style="13" customWidth="1"/>
    <col min="5378" max="5378" width="4.28515625" style="13" customWidth="1"/>
    <col min="5379" max="5387" width="4.5703125" style="13" customWidth="1"/>
    <col min="5388" max="5388" width="0.42578125" style="13" customWidth="1"/>
    <col min="5389" max="5392" width="4.7109375" style="13" customWidth="1"/>
    <col min="5393" max="5393" width="4.140625" style="13" customWidth="1"/>
    <col min="5394" max="5394" width="7.140625" style="13" customWidth="1"/>
    <col min="5395" max="5395" width="0.42578125" style="13" customWidth="1"/>
    <col min="5396" max="5396" width="4.85546875" style="13" customWidth="1"/>
    <col min="5397" max="5407" width="4.7109375" style="13" customWidth="1"/>
    <col min="5408" max="5408" width="8" style="13" customWidth="1"/>
    <col min="5409" max="5411" width="0" style="13" hidden="1" customWidth="1"/>
    <col min="5412" max="5599" width="11.42578125" style="13" customWidth="1"/>
    <col min="5600" max="5632" width="9" style="13"/>
    <col min="5633" max="5633" width="8" style="13" customWidth="1"/>
    <col min="5634" max="5634" width="4.28515625" style="13" customWidth="1"/>
    <col min="5635" max="5643" width="4.5703125" style="13" customWidth="1"/>
    <col min="5644" max="5644" width="0.42578125" style="13" customWidth="1"/>
    <col min="5645" max="5648" width="4.7109375" style="13" customWidth="1"/>
    <col min="5649" max="5649" width="4.140625" style="13" customWidth="1"/>
    <col min="5650" max="5650" width="7.140625" style="13" customWidth="1"/>
    <col min="5651" max="5651" width="0.42578125" style="13" customWidth="1"/>
    <col min="5652" max="5652" width="4.85546875" style="13" customWidth="1"/>
    <col min="5653" max="5663" width="4.7109375" style="13" customWidth="1"/>
    <col min="5664" max="5664" width="8" style="13" customWidth="1"/>
    <col min="5665" max="5667" width="0" style="13" hidden="1" customWidth="1"/>
    <col min="5668" max="5855" width="11.42578125" style="13" customWidth="1"/>
    <col min="5856" max="5888" width="9" style="13"/>
    <col min="5889" max="5889" width="8" style="13" customWidth="1"/>
    <col min="5890" max="5890" width="4.28515625" style="13" customWidth="1"/>
    <col min="5891" max="5899" width="4.5703125" style="13" customWidth="1"/>
    <col min="5900" max="5900" width="0.42578125" style="13" customWidth="1"/>
    <col min="5901" max="5904" width="4.7109375" style="13" customWidth="1"/>
    <col min="5905" max="5905" width="4.140625" style="13" customWidth="1"/>
    <col min="5906" max="5906" width="7.140625" style="13" customWidth="1"/>
    <col min="5907" max="5907" width="0.42578125" style="13" customWidth="1"/>
    <col min="5908" max="5908" width="4.85546875" style="13" customWidth="1"/>
    <col min="5909" max="5919" width="4.7109375" style="13" customWidth="1"/>
    <col min="5920" max="5920" width="8" style="13" customWidth="1"/>
    <col min="5921" max="5923" width="0" style="13" hidden="1" customWidth="1"/>
    <col min="5924" max="6111" width="11.42578125" style="13" customWidth="1"/>
    <col min="6112" max="6144" width="9" style="13"/>
    <col min="6145" max="6145" width="8" style="13" customWidth="1"/>
    <col min="6146" max="6146" width="4.28515625" style="13" customWidth="1"/>
    <col min="6147" max="6155" width="4.5703125" style="13" customWidth="1"/>
    <col min="6156" max="6156" width="0.42578125" style="13" customWidth="1"/>
    <col min="6157" max="6160" width="4.7109375" style="13" customWidth="1"/>
    <col min="6161" max="6161" width="4.140625" style="13" customWidth="1"/>
    <col min="6162" max="6162" width="7.140625" style="13" customWidth="1"/>
    <col min="6163" max="6163" width="0.42578125" style="13" customWidth="1"/>
    <col min="6164" max="6164" width="4.85546875" style="13" customWidth="1"/>
    <col min="6165" max="6175" width="4.7109375" style="13" customWidth="1"/>
    <col min="6176" max="6176" width="8" style="13" customWidth="1"/>
    <col min="6177" max="6179" width="0" style="13" hidden="1" customWidth="1"/>
    <col min="6180" max="6367" width="11.42578125" style="13" customWidth="1"/>
    <col min="6368" max="6400" width="9" style="13"/>
    <col min="6401" max="6401" width="8" style="13" customWidth="1"/>
    <col min="6402" max="6402" width="4.28515625" style="13" customWidth="1"/>
    <col min="6403" max="6411" width="4.5703125" style="13" customWidth="1"/>
    <col min="6412" max="6412" width="0.42578125" style="13" customWidth="1"/>
    <col min="6413" max="6416" width="4.7109375" style="13" customWidth="1"/>
    <col min="6417" max="6417" width="4.140625" style="13" customWidth="1"/>
    <col min="6418" max="6418" width="7.140625" style="13" customWidth="1"/>
    <col min="6419" max="6419" width="0.42578125" style="13" customWidth="1"/>
    <col min="6420" max="6420" width="4.85546875" style="13" customWidth="1"/>
    <col min="6421" max="6431" width="4.7109375" style="13" customWidth="1"/>
    <col min="6432" max="6432" width="8" style="13" customWidth="1"/>
    <col min="6433" max="6435" width="0" style="13" hidden="1" customWidth="1"/>
    <col min="6436" max="6623" width="11.42578125" style="13" customWidth="1"/>
    <col min="6624" max="6656" width="9" style="13"/>
    <col min="6657" max="6657" width="8" style="13" customWidth="1"/>
    <col min="6658" max="6658" width="4.28515625" style="13" customWidth="1"/>
    <col min="6659" max="6667" width="4.5703125" style="13" customWidth="1"/>
    <col min="6668" max="6668" width="0.42578125" style="13" customWidth="1"/>
    <col min="6669" max="6672" width="4.7109375" style="13" customWidth="1"/>
    <col min="6673" max="6673" width="4.140625" style="13" customWidth="1"/>
    <col min="6674" max="6674" width="7.140625" style="13" customWidth="1"/>
    <col min="6675" max="6675" width="0.42578125" style="13" customWidth="1"/>
    <col min="6676" max="6676" width="4.85546875" style="13" customWidth="1"/>
    <col min="6677" max="6687" width="4.7109375" style="13" customWidth="1"/>
    <col min="6688" max="6688" width="8" style="13" customWidth="1"/>
    <col min="6689" max="6691" width="0" style="13" hidden="1" customWidth="1"/>
    <col min="6692" max="6879" width="11.42578125" style="13" customWidth="1"/>
    <col min="6880" max="6912" width="9" style="13"/>
    <col min="6913" max="6913" width="8" style="13" customWidth="1"/>
    <col min="6914" max="6914" width="4.28515625" style="13" customWidth="1"/>
    <col min="6915" max="6923" width="4.5703125" style="13" customWidth="1"/>
    <col min="6924" max="6924" width="0.42578125" style="13" customWidth="1"/>
    <col min="6925" max="6928" width="4.7109375" style="13" customWidth="1"/>
    <col min="6929" max="6929" width="4.140625" style="13" customWidth="1"/>
    <col min="6930" max="6930" width="7.140625" style="13" customWidth="1"/>
    <col min="6931" max="6931" width="0.42578125" style="13" customWidth="1"/>
    <col min="6932" max="6932" width="4.85546875" style="13" customWidth="1"/>
    <col min="6933" max="6943" width="4.7109375" style="13" customWidth="1"/>
    <col min="6944" max="6944" width="8" style="13" customWidth="1"/>
    <col min="6945" max="6947" width="0" style="13" hidden="1" customWidth="1"/>
    <col min="6948" max="7135" width="11.42578125" style="13" customWidth="1"/>
    <col min="7136" max="7168" width="9" style="13"/>
    <col min="7169" max="7169" width="8" style="13" customWidth="1"/>
    <col min="7170" max="7170" width="4.28515625" style="13" customWidth="1"/>
    <col min="7171" max="7179" width="4.5703125" style="13" customWidth="1"/>
    <col min="7180" max="7180" width="0.42578125" style="13" customWidth="1"/>
    <col min="7181" max="7184" width="4.7109375" style="13" customWidth="1"/>
    <col min="7185" max="7185" width="4.140625" style="13" customWidth="1"/>
    <col min="7186" max="7186" width="7.140625" style="13" customWidth="1"/>
    <col min="7187" max="7187" width="0.42578125" style="13" customWidth="1"/>
    <col min="7188" max="7188" width="4.85546875" style="13" customWidth="1"/>
    <col min="7189" max="7199" width="4.7109375" style="13" customWidth="1"/>
    <col min="7200" max="7200" width="8" style="13" customWidth="1"/>
    <col min="7201" max="7203" width="0" style="13" hidden="1" customWidth="1"/>
    <col min="7204" max="7391" width="11.42578125" style="13" customWidth="1"/>
    <col min="7392" max="7424" width="9" style="13"/>
    <col min="7425" max="7425" width="8" style="13" customWidth="1"/>
    <col min="7426" max="7426" width="4.28515625" style="13" customWidth="1"/>
    <col min="7427" max="7435" width="4.5703125" style="13" customWidth="1"/>
    <col min="7436" max="7436" width="0.42578125" style="13" customWidth="1"/>
    <col min="7437" max="7440" width="4.7109375" style="13" customWidth="1"/>
    <col min="7441" max="7441" width="4.140625" style="13" customWidth="1"/>
    <col min="7442" max="7442" width="7.140625" style="13" customWidth="1"/>
    <col min="7443" max="7443" width="0.42578125" style="13" customWidth="1"/>
    <col min="7444" max="7444" width="4.85546875" style="13" customWidth="1"/>
    <col min="7445" max="7455" width="4.7109375" style="13" customWidth="1"/>
    <col min="7456" max="7456" width="8" style="13" customWidth="1"/>
    <col min="7457" max="7459" width="0" style="13" hidden="1" customWidth="1"/>
    <col min="7460" max="7647" width="11.42578125" style="13" customWidth="1"/>
    <col min="7648" max="7680" width="9" style="13"/>
    <col min="7681" max="7681" width="8" style="13" customWidth="1"/>
    <col min="7682" max="7682" width="4.28515625" style="13" customWidth="1"/>
    <col min="7683" max="7691" width="4.5703125" style="13" customWidth="1"/>
    <col min="7692" max="7692" width="0.42578125" style="13" customWidth="1"/>
    <col min="7693" max="7696" width="4.7109375" style="13" customWidth="1"/>
    <col min="7697" max="7697" width="4.140625" style="13" customWidth="1"/>
    <col min="7698" max="7698" width="7.140625" style="13" customWidth="1"/>
    <col min="7699" max="7699" width="0.42578125" style="13" customWidth="1"/>
    <col min="7700" max="7700" width="4.85546875" style="13" customWidth="1"/>
    <col min="7701" max="7711" width="4.7109375" style="13" customWidth="1"/>
    <col min="7712" max="7712" width="8" style="13" customWidth="1"/>
    <col min="7713" max="7715" width="0" style="13" hidden="1" customWidth="1"/>
    <col min="7716" max="7903" width="11.42578125" style="13" customWidth="1"/>
    <col min="7904" max="7936" width="9" style="13"/>
    <col min="7937" max="7937" width="8" style="13" customWidth="1"/>
    <col min="7938" max="7938" width="4.28515625" style="13" customWidth="1"/>
    <col min="7939" max="7947" width="4.5703125" style="13" customWidth="1"/>
    <col min="7948" max="7948" width="0.42578125" style="13" customWidth="1"/>
    <col min="7949" max="7952" width="4.7109375" style="13" customWidth="1"/>
    <col min="7953" max="7953" width="4.140625" style="13" customWidth="1"/>
    <col min="7954" max="7954" width="7.140625" style="13" customWidth="1"/>
    <col min="7955" max="7955" width="0.42578125" style="13" customWidth="1"/>
    <col min="7956" max="7956" width="4.85546875" style="13" customWidth="1"/>
    <col min="7957" max="7967" width="4.7109375" style="13" customWidth="1"/>
    <col min="7968" max="7968" width="8" style="13" customWidth="1"/>
    <col min="7969" max="7971" width="0" style="13" hidden="1" customWidth="1"/>
    <col min="7972" max="8159" width="11.42578125" style="13" customWidth="1"/>
    <col min="8160" max="8192" width="9" style="13"/>
    <col min="8193" max="8193" width="8" style="13" customWidth="1"/>
    <col min="8194" max="8194" width="4.28515625" style="13" customWidth="1"/>
    <col min="8195" max="8203" width="4.5703125" style="13" customWidth="1"/>
    <col min="8204" max="8204" width="0.42578125" style="13" customWidth="1"/>
    <col min="8205" max="8208" width="4.7109375" style="13" customWidth="1"/>
    <col min="8209" max="8209" width="4.140625" style="13" customWidth="1"/>
    <col min="8210" max="8210" width="7.140625" style="13" customWidth="1"/>
    <col min="8211" max="8211" width="0.42578125" style="13" customWidth="1"/>
    <col min="8212" max="8212" width="4.85546875" style="13" customWidth="1"/>
    <col min="8213" max="8223" width="4.7109375" style="13" customWidth="1"/>
    <col min="8224" max="8224" width="8" style="13" customWidth="1"/>
    <col min="8225" max="8227" width="0" style="13" hidden="1" customWidth="1"/>
    <col min="8228" max="8415" width="11.42578125" style="13" customWidth="1"/>
    <col min="8416" max="8448" width="9" style="13"/>
    <col min="8449" max="8449" width="8" style="13" customWidth="1"/>
    <col min="8450" max="8450" width="4.28515625" style="13" customWidth="1"/>
    <col min="8451" max="8459" width="4.5703125" style="13" customWidth="1"/>
    <col min="8460" max="8460" width="0.42578125" style="13" customWidth="1"/>
    <col min="8461" max="8464" width="4.7109375" style="13" customWidth="1"/>
    <col min="8465" max="8465" width="4.140625" style="13" customWidth="1"/>
    <col min="8466" max="8466" width="7.140625" style="13" customWidth="1"/>
    <col min="8467" max="8467" width="0.42578125" style="13" customWidth="1"/>
    <col min="8468" max="8468" width="4.85546875" style="13" customWidth="1"/>
    <col min="8469" max="8479" width="4.7109375" style="13" customWidth="1"/>
    <col min="8480" max="8480" width="8" style="13" customWidth="1"/>
    <col min="8481" max="8483" width="0" style="13" hidden="1" customWidth="1"/>
    <col min="8484" max="8671" width="11.42578125" style="13" customWidth="1"/>
    <col min="8672" max="8704" width="9" style="13"/>
    <col min="8705" max="8705" width="8" style="13" customWidth="1"/>
    <col min="8706" max="8706" width="4.28515625" style="13" customWidth="1"/>
    <col min="8707" max="8715" width="4.5703125" style="13" customWidth="1"/>
    <col min="8716" max="8716" width="0.42578125" style="13" customWidth="1"/>
    <col min="8717" max="8720" width="4.7109375" style="13" customWidth="1"/>
    <col min="8721" max="8721" width="4.140625" style="13" customWidth="1"/>
    <col min="8722" max="8722" width="7.140625" style="13" customWidth="1"/>
    <col min="8723" max="8723" width="0.42578125" style="13" customWidth="1"/>
    <col min="8724" max="8724" width="4.85546875" style="13" customWidth="1"/>
    <col min="8725" max="8735" width="4.7109375" style="13" customWidth="1"/>
    <col min="8736" max="8736" width="8" style="13" customWidth="1"/>
    <col min="8737" max="8739" width="0" style="13" hidden="1" customWidth="1"/>
    <col min="8740" max="8927" width="11.42578125" style="13" customWidth="1"/>
    <col min="8928" max="8960" width="9" style="13"/>
    <col min="8961" max="8961" width="8" style="13" customWidth="1"/>
    <col min="8962" max="8962" width="4.28515625" style="13" customWidth="1"/>
    <col min="8963" max="8971" width="4.5703125" style="13" customWidth="1"/>
    <col min="8972" max="8972" width="0.42578125" style="13" customWidth="1"/>
    <col min="8973" max="8976" width="4.7109375" style="13" customWidth="1"/>
    <col min="8977" max="8977" width="4.140625" style="13" customWidth="1"/>
    <col min="8978" max="8978" width="7.140625" style="13" customWidth="1"/>
    <col min="8979" max="8979" width="0.42578125" style="13" customWidth="1"/>
    <col min="8980" max="8980" width="4.85546875" style="13" customWidth="1"/>
    <col min="8981" max="8991" width="4.7109375" style="13" customWidth="1"/>
    <col min="8992" max="8992" width="8" style="13" customWidth="1"/>
    <col min="8993" max="8995" width="0" style="13" hidden="1" customWidth="1"/>
    <col min="8996" max="9183" width="11.42578125" style="13" customWidth="1"/>
    <col min="9184" max="9216" width="9" style="13"/>
    <col min="9217" max="9217" width="8" style="13" customWidth="1"/>
    <col min="9218" max="9218" width="4.28515625" style="13" customWidth="1"/>
    <col min="9219" max="9227" width="4.5703125" style="13" customWidth="1"/>
    <col min="9228" max="9228" width="0.42578125" style="13" customWidth="1"/>
    <col min="9229" max="9232" width="4.7109375" style="13" customWidth="1"/>
    <col min="9233" max="9233" width="4.140625" style="13" customWidth="1"/>
    <col min="9234" max="9234" width="7.140625" style="13" customWidth="1"/>
    <col min="9235" max="9235" width="0.42578125" style="13" customWidth="1"/>
    <col min="9236" max="9236" width="4.85546875" style="13" customWidth="1"/>
    <col min="9237" max="9247" width="4.7109375" style="13" customWidth="1"/>
    <col min="9248" max="9248" width="8" style="13" customWidth="1"/>
    <col min="9249" max="9251" width="0" style="13" hidden="1" customWidth="1"/>
    <col min="9252" max="9439" width="11.42578125" style="13" customWidth="1"/>
    <col min="9440" max="9472" width="9" style="13"/>
    <col min="9473" max="9473" width="8" style="13" customWidth="1"/>
    <col min="9474" max="9474" width="4.28515625" style="13" customWidth="1"/>
    <col min="9475" max="9483" width="4.5703125" style="13" customWidth="1"/>
    <col min="9484" max="9484" width="0.42578125" style="13" customWidth="1"/>
    <col min="9485" max="9488" width="4.7109375" style="13" customWidth="1"/>
    <col min="9489" max="9489" width="4.140625" style="13" customWidth="1"/>
    <col min="9490" max="9490" width="7.140625" style="13" customWidth="1"/>
    <col min="9491" max="9491" width="0.42578125" style="13" customWidth="1"/>
    <col min="9492" max="9492" width="4.85546875" style="13" customWidth="1"/>
    <col min="9493" max="9503" width="4.7109375" style="13" customWidth="1"/>
    <col min="9504" max="9504" width="8" style="13" customWidth="1"/>
    <col min="9505" max="9507" width="0" style="13" hidden="1" customWidth="1"/>
    <col min="9508" max="9695" width="11.42578125" style="13" customWidth="1"/>
    <col min="9696" max="9728" width="9" style="13"/>
    <col min="9729" max="9729" width="8" style="13" customWidth="1"/>
    <col min="9730" max="9730" width="4.28515625" style="13" customWidth="1"/>
    <col min="9731" max="9739" width="4.5703125" style="13" customWidth="1"/>
    <col min="9740" max="9740" width="0.42578125" style="13" customWidth="1"/>
    <col min="9741" max="9744" width="4.7109375" style="13" customWidth="1"/>
    <col min="9745" max="9745" width="4.140625" style="13" customWidth="1"/>
    <col min="9746" max="9746" width="7.140625" style="13" customWidth="1"/>
    <col min="9747" max="9747" width="0.42578125" style="13" customWidth="1"/>
    <col min="9748" max="9748" width="4.85546875" style="13" customWidth="1"/>
    <col min="9749" max="9759" width="4.7109375" style="13" customWidth="1"/>
    <col min="9760" max="9760" width="8" style="13" customWidth="1"/>
    <col min="9761" max="9763" width="0" style="13" hidden="1" customWidth="1"/>
    <col min="9764" max="9951" width="11.42578125" style="13" customWidth="1"/>
    <col min="9952" max="9984" width="9" style="13"/>
    <col min="9985" max="9985" width="8" style="13" customWidth="1"/>
    <col min="9986" max="9986" width="4.28515625" style="13" customWidth="1"/>
    <col min="9987" max="9995" width="4.5703125" style="13" customWidth="1"/>
    <col min="9996" max="9996" width="0.42578125" style="13" customWidth="1"/>
    <col min="9997" max="10000" width="4.7109375" style="13" customWidth="1"/>
    <col min="10001" max="10001" width="4.140625" style="13" customWidth="1"/>
    <col min="10002" max="10002" width="7.140625" style="13" customWidth="1"/>
    <col min="10003" max="10003" width="0.42578125" style="13" customWidth="1"/>
    <col min="10004" max="10004" width="4.85546875" style="13" customWidth="1"/>
    <col min="10005" max="10015" width="4.7109375" style="13" customWidth="1"/>
    <col min="10016" max="10016" width="8" style="13" customWidth="1"/>
    <col min="10017" max="10019" width="0" style="13" hidden="1" customWidth="1"/>
    <col min="10020" max="10207" width="11.42578125" style="13" customWidth="1"/>
    <col min="10208" max="10240" width="9" style="13"/>
    <col min="10241" max="10241" width="8" style="13" customWidth="1"/>
    <col min="10242" max="10242" width="4.28515625" style="13" customWidth="1"/>
    <col min="10243" max="10251" width="4.5703125" style="13" customWidth="1"/>
    <col min="10252" max="10252" width="0.42578125" style="13" customWidth="1"/>
    <col min="10253" max="10256" width="4.7109375" style="13" customWidth="1"/>
    <col min="10257" max="10257" width="4.140625" style="13" customWidth="1"/>
    <col min="10258" max="10258" width="7.140625" style="13" customWidth="1"/>
    <col min="10259" max="10259" width="0.42578125" style="13" customWidth="1"/>
    <col min="10260" max="10260" width="4.85546875" style="13" customWidth="1"/>
    <col min="10261" max="10271" width="4.7109375" style="13" customWidth="1"/>
    <col min="10272" max="10272" width="8" style="13" customWidth="1"/>
    <col min="10273" max="10275" width="0" style="13" hidden="1" customWidth="1"/>
    <col min="10276" max="10463" width="11.42578125" style="13" customWidth="1"/>
    <col min="10464" max="10496" width="9" style="13"/>
    <col min="10497" max="10497" width="8" style="13" customWidth="1"/>
    <col min="10498" max="10498" width="4.28515625" style="13" customWidth="1"/>
    <col min="10499" max="10507" width="4.5703125" style="13" customWidth="1"/>
    <col min="10508" max="10508" width="0.42578125" style="13" customWidth="1"/>
    <col min="10509" max="10512" width="4.7109375" style="13" customWidth="1"/>
    <col min="10513" max="10513" width="4.140625" style="13" customWidth="1"/>
    <col min="10514" max="10514" width="7.140625" style="13" customWidth="1"/>
    <col min="10515" max="10515" width="0.42578125" style="13" customWidth="1"/>
    <col min="10516" max="10516" width="4.85546875" style="13" customWidth="1"/>
    <col min="10517" max="10527" width="4.7109375" style="13" customWidth="1"/>
    <col min="10528" max="10528" width="8" style="13" customWidth="1"/>
    <col min="10529" max="10531" width="0" style="13" hidden="1" customWidth="1"/>
    <col min="10532" max="10719" width="11.42578125" style="13" customWidth="1"/>
    <col min="10720" max="10752" width="9" style="13"/>
    <col min="10753" max="10753" width="8" style="13" customWidth="1"/>
    <col min="10754" max="10754" width="4.28515625" style="13" customWidth="1"/>
    <col min="10755" max="10763" width="4.5703125" style="13" customWidth="1"/>
    <col min="10764" max="10764" width="0.42578125" style="13" customWidth="1"/>
    <col min="10765" max="10768" width="4.7109375" style="13" customWidth="1"/>
    <col min="10769" max="10769" width="4.140625" style="13" customWidth="1"/>
    <col min="10770" max="10770" width="7.140625" style="13" customWidth="1"/>
    <col min="10771" max="10771" width="0.42578125" style="13" customWidth="1"/>
    <col min="10772" max="10772" width="4.85546875" style="13" customWidth="1"/>
    <col min="10773" max="10783" width="4.7109375" style="13" customWidth="1"/>
    <col min="10784" max="10784" width="8" style="13" customWidth="1"/>
    <col min="10785" max="10787" width="0" style="13" hidden="1" customWidth="1"/>
    <col min="10788" max="10975" width="11.42578125" style="13" customWidth="1"/>
    <col min="10976" max="11008" width="9" style="13"/>
    <col min="11009" max="11009" width="8" style="13" customWidth="1"/>
    <col min="11010" max="11010" width="4.28515625" style="13" customWidth="1"/>
    <col min="11011" max="11019" width="4.5703125" style="13" customWidth="1"/>
    <col min="11020" max="11020" width="0.42578125" style="13" customWidth="1"/>
    <col min="11021" max="11024" width="4.7109375" style="13" customWidth="1"/>
    <col min="11025" max="11025" width="4.140625" style="13" customWidth="1"/>
    <col min="11026" max="11026" width="7.140625" style="13" customWidth="1"/>
    <col min="11027" max="11027" width="0.42578125" style="13" customWidth="1"/>
    <col min="11028" max="11028" width="4.85546875" style="13" customWidth="1"/>
    <col min="11029" max="11039" width="4.7109375" style="13" customWidth="1"/>
    <col min="11040" max="11040" width="8" style="13" customWidth="1"/>
    <col min="11041" max="11043" width="0" style="13" hidden="1" customWidth="1"/>
    <col min="11044" max="11231" width="11.42578125" style="13" customWidth="1"/>
    <col min="11232" max="11264" width="9" style="13"/>
    <col min="11265" max="11265" width="8" style="13" customWidth="1"/>
    <col min="11266" max="11266" width="4.28515625" style="13" customWidth="1"/>
    <col min="11267" max="11275" width="4.5703125" style="13" customWidth="1"/>
    <col min="11276" max="11276" width="0.42578125" style="13" customWidth="1"/>
    <col min="11277" max="11280" width="4.7109375" style="13" customWidth="1"/>
    <col min="11281" max="11281" width="4.140625" style="13" customWidth="1"/>
    <col min="11282" max="11282" width="7.140625" style="13" customWidth="1"/>
    <col min="11283" max="11283" width="0.42578125" style="13" customWidth="1"/>
    <col min="11284" max="11284" width="4.85546875" style="13" customWidth="1"/>
    <col min="11285" max="11295" width="4.7109375" style="13" customWidth="1"/>
    <col min="11296" max="11296" width="8" style="13" customWidth="1"/>
    <col min="11297" max="11299" width="0" style="13" hidden="1" customWidth="1"/>
    <col min="11300" max="11487" width="11.42578125" style="13" customWidth="1"/>
    <col min="11488" max="11520" width="9" style="13"/>
    <col min="11521" max="11521" width="8" style="13" customWidth="1"/>
    <col min="11522" max="11522" width="4.28515625" style="13" customWidth="1"/>
    <col min="11523" max="11531" width="4.5703125" style="13" customWidth="1"/>
    <col min="11532" max="11532" width="0.42578125" style="13" customWidth="1"/>
    <col min="11533" max="11536" width="4.7109375" style="13" customWidth="1"/>
    <col min="11537" max="11537" width="4.140625" style="13" customWidth="1"/>
    <col min="11538" max="11538" width="7.140625" style="13" customWidth="1"/>
    <col min="11539" max="11539" width="0.42578125" style="13" customWidth="1"/>
    <col min="11540" max="11540" width="4.85546875" style="13" customWidth="1"/>
    <col min="11541" max="11551" width="4.7109375" style="13" customWidth="1"/>
    <col min="11552" max="11552" width="8" style="13" customWidth="1"/>
    <col min="11553" max="11555" width="0" style="13" hidden="1" customWidth="1"/>
    <col min="11556" max="11743" width="11.42578125" style="13" customWidth="1"/>
    <col min="11744" max="11776" width="9" style="13"/>
    <col min="11777" max="11777" width="8" style="13" customWidth="1"/>
    <col min="11778" max="11778" width="4.28515625" style="13" customWidth="1"/>
    <col min="11779" max="11787" width="4.5703125" style="13" customWidth="1"/>
    <col min="11788" max="11788" width="0.42578125" style="13" customWidth="1"/>
    <col min="11789" max="11792" width="4.7109375" style="13" customWidth="1"/>
    <col min="11793" max="11793" width="4.140625" style="13" customWidth="1"/>
    <col min="11794" max="11794" width="7.140625" style="13" customWidth="1"/>
    <col min="11795" max="11795" width="0.42578125" style="13" customWidth="1"/>
    <col min="11796" max="11796" width="4.85546875" style="13" customWidth="1"/>
    <col min="11797" max="11807" width="4.7109375" style="13" customWidth="1"/>
    <col min="11808" max="11808" width="8" style="13" customWidth="1"/>
    <col min="11809" max="11811" width="0" style="13" hidden="1" customWidth="1"/>
    <col min="11812" max="11999" width="11.42578125" style="13" customWidth="1"/>
    <col min="12000" max="12032" width="9" style="13"/>
    <col min="12033" max="12033" width="8" style="13" customWidth="1"/>
    <col min="12034" max="12034" width="4.28515625" style="13" customWidth="1"/>
    <col min="12035" max="12043" width="4.5703125" style="13" customWidth="1"/>
    <col min="12044" max="12044" width="0.42578125" style="13" customWidth="1"/>
    <col min="12045" max="12048" width="4.7109375" style="13" customWidth="1"/>
    <col min="12049" max="12049" width="4.140625" style="13" customWidth="1"/>
    <col min="12050" max="12050" width="7.140625" style="13" customWidth="1"/>
    <col min="12051" max="12051" width="0.42578125" style="13" customWidth="1"/>
    <col min="12052" max="12052" width="4.85546875" style="13" customWidth="1"/>
    <col min="12053" max="12063" width="4.7109375" style="13" customWidth="1"/>
    <col min="12064" max="12064" width="8" style="13" customWidth="1"/>
    <col min="12065" max="12067" width="0" style="13" hidden="1" customWidth="1"/>
    <col min="12068" max="12255" width="11.42578125" style="13" customWidth="1"/>
    <col min="12256" max="12288" width="9" style="13"/>
    <col min="12289" max="12289" width="8" style="13" customWidth="1"/>
    <col min="12290" max="12290" width="4.28515625" style="13" customWidth="1"/>
    <col min="12291" max="12299" width="4.5703125" style="13" customWidth="1"/>
    <col min="12300" max="12300" width="0.42578125" style="13" customWidth="1"/>
    <col min="12301" max="12304" width="4.7109375" style="13" customWidth="1"/>
    <col min="12305" max="12305" width="4.140625" style="13" customWidth="1"/>
    <col min="12306" max="12306" width="7.140625" style="13" customWidth="1"/>
    <col min="12307" max="12307" width="0.42578125" style="13" customWidth="1"/>
    <col min="12308" max="12308" width="4.85546875" style="13" customWidth="1"/>
    <col min="12309" max="12319" width="4.7109375" style="13" customWidth="1"/>
    <col min="12320" max="12320" width="8" style="13" customWidth="1"/>
    <col min="12321" max="12323" width="0" style="13" hidden="1" customWidth="1"/>
    <col min="12324" max="12511" width="11.42578125" style="13" customWidth="1"/>
    <col min="12512" max="12544" width="9" style="13"/>
    <col min="12545" max="12545" width="8" style="13" customWidth="1"/>
    <col min="12546" max="12546" width="4.28515625" style="13" customWidth="1"/>
    <col min="12547" max="12555" width="4.5703125" style="13" customWidth="1"/>
    <col min="12556" max="12556" width="0.42578125" style="13" customWidth="1"/>
    <col min="12557" max="12560" width="4.7109375" style="13" customWidth="1"/>
    <col min="12561" max="12561" width="4.140625" style="13" customWidth="1"/>
    <col min="12562" max="12562" width="7.140625" style="13" customWidth="1"/>
    <col min="12563" max="12563" width="0.42578125" style="13" customWidth="1"/>
    <col min="12564" max="12564" width="4.85546875" style="13" customWidth="1"/>
    <col min="12565" max="12575" width="4.7109375" style="13" customWidth="1"/>
    <col min="12576" max="12576" width="8" style="13" customWidth="1"/>
    <col min="12577" max="12579" width="0" style="13" hidden="1" customWidth="1"/>
    <col min="12580" max="12767" width="11.42578125" style="13" customWidth="1"/>
    <col min="12768" max="12800" width="9" style="13"/>
    <col min="12801" max="12801" width="8" style="13" customWidth="1"/>
    <col min="12802" max="12802" width="4.28515625" style="13" customWidth="1"/>
    <col min="12803" max="12811" width="4.5703125" style="13" customWidth="1"/>
    <col min="12812" max="12812" width="0.42578125" style="13" customWidth="1"/>
    <col min="12813" max="12816" width="4.7109375" style="13" customWidth="1"/>
    <col min="12817" max="12817" width="4.140625" style="13" customWidth="1"/>
    <col min="12818" max="12818" width="7.140625" style="13" customWidth="1"/>
    <col min="12819" max="12819" width="0.42578125" style="13" customWidth="1"/>
    <col min="12820" max="12820" width="4.85546875" style="13" customWidth="1"/>
    <col min="12821" max="12831" width="4.7109375" style="13" customWidth="1"/>
    <col min="12832" max="12832" width="8" style="13" customWidth="1"/>
    <col min="12833" max="12835" width="0" style="13" hidden="1" customWidth="1"/>
    <col min="12836" max="13023" width="11.42578125" style="13" customWidth="1"/>
    <col min="13024" max="13056" width="9" style="13"/>
    <col min="13057" max="13057" width="8" style="13" customWidth="1"/>
    <col min="13058" max="13058" width="4.28515625" style="13" customWidth="1"/>
    <col min="13059" max="13067" width="4.5703125" style="13" customWidth="1"/>
    <col min="13068" max="13068" width="0.42578125" style="13" customWidth="1"/>
    <col min="13069" max="13072" width="4.7109375" style="13" customWidth="1"/>
    <col min="13073" max="13073" width="4.140625" style="13" customWidth="1"/>
    <col min="13074" max="13074" width="7.140625" style="13" customWidth="1"/>
    <col min="13075" max="13075" width="0.42578125" style="13" customWidth="1"/>
    <col min="13076" max="13076" width="4.85546875" style="13" customWidth="1"/>
    <col min="13077" max="13087" width="4.7109375" style="13" customWidth="1"/>
    <col min="13088" max="13088" width="8" style="13" customWidth="1"/>
    <col min="13089" max="13091" width="0" style="13" hidden="1" customWidth="1"/>
    <col min="13092" max="13279" width="11.42578125" style="13" customWidth="1"/>
    <col min="13280" max="13312" width="9" style="13"/>
    <col min="13313" max="13313" width="8" style="13" customWidth="1"/>
    <col min="13314" max="13314" width="4.28515625" style="13" customWidth="1"/>
    <col min="13315" max="13323" width="4.5703125" style="13" customWidth="1"/>
    <col min="13324" max="13324" width="0.42578125" style="13" customWidth="1"/>
    <col min="13325" max="13328" width="4.7109375" style="13" customWidth="1"/>
    <col min="13329" max="13329" width="4.140625" style="13" customWidth="1"/>
    <col min="13330" max="13330" width="7.140625" style="13" customWidth="1"/>
    <col min="13331" max="13331" width="0.42578125" style="13" customWidth="1"/>
    <col min="13332" max="13332" width="4.85546875" style="13" customWidth="1"/>
    <col min="13333" max="13343" width="4.7109375" style="13" customWidth="1"/>
    <col min="13344" max="13344" width="8" style="13" customWidth="1"/>
    <col min="13345" max="13347" width="0" style="13" hidden="1" customWidth="1"/>
    <col min="13348" max="13535" width="11.42578125" style="13" customWidth="1"/>
    <col min="13536" max="13568" width="9" style="13"/>
    <col min="13569" max="13569" width="8" style="13" customWidth="1"/>
    <col min="13570" max="13570" width="4.28515625" style="13" customWidth="1"/>
    <col min="13571" max="13579" width="4.5703125" style="13" customWidth="1"/>
    <col min="13580" max="13580" width="0.42578125" style="13" customWidth="1"/>
    <col min="13581" max="13584" width="4.7109375" style="13" customWidth="1"/>
    <col min="13585" max="13585" width="4.140625" style="13" customWidth="1"/>
    <col min="13586" max="13586" width="7.140625" style="13" customWidth="1"/>
    <col min="13587" max="13587" width="0.42578125" style="13" customWidth="1"/>
    <col min="13588" max="13588" width="4.85546875" style="13" customWidth="1"/>
    <col min="13589" max="13599" width="4.7109375" style="13" customWidth="1"/>
    <col min="13600" max="13600" width="8" style="13" customWidth="1"/>
    <col min="13601" max="13603" width="0" style="13" hidden="1" customWidth="1"/>
    <col min="13604" max="13791" width="11.42578125" style="13" customWidth="1"/>
    <col min="13792" max="13824" width="9" style="13"/>
    <col min="13825" max="13825" width="8" style="13" customWidth="1"/>
    <col min="13826" max="13826" width="4.28515625" style="13" customWidth="1"/>
    <col min="13827" max="13835" width="4.5703125" style="13" customWidth="1"/>
    <col min="13836" max="13836" width="0.42578125" style="13" customWidth="1"/>
    <col min="13837" max="13840" width="4.7109375" style="13" customWidth="1"/>
    <col min="13841" max="13841" width="4.140625" style="13" customWidth="1"/>
    <col min="13842" max="13842" width="7.140625" style="13" customWidth="1"/>
    <col min="13843" max="13843" width="0.42578125" style="13" customWidth="1"/>
    <col min="13844" max="13844" width="4.85546875" style="13" customWidth="1"/>
    <col min="13845" max="13855" width="4.7109375" style="13" customWidth="1"/>
    <col min="13856" max="13856" width="8" style="13" customWidth="1"/>
    <col min="13857" max="13859" width="0" style="13" hidden="1" customWidth="1"/>
    <col min="13860" max="14047" width="11.42578125" style="13" customWidth="1"/>
    <col min="14048" max="14080" width="9" style="13"/>
    <col min="14081" max="14081" width="8" style="13" customWidth="1"/>
    <col min="14082" max="14082" width="4.28515625" style="13" customWidth="1"/>
    <col min="14083" max="14091" width="4.5703125" style="13" customWidth="1"/>
    <col min="14092" max="14092" width="0.42578125" style="13" customWidth="1"/>
    <col min="14093" max="14096" width="4.7109375" style="13" customWidth="1"/>
    <col min="14097" max="14097" width="4.140625" style="13" customWidth="1"/>
    <col min="14098" max="14098" width="7.140625" style="13" customWidth="1"/>
    <col min="14099" max="14099" width="0.42578125" style="13" customWidth="1"/>
    <col min="14100" max="14100" width="4.85546875" style="13" customWidth="1"/>
    <col min="14101" max="14111" width="4.7109375" style="13" customWidth="1"/>
    <col min="14112" max="14112" width="8" style="13" customWidth="1"/>
    <col min="14113" max="14115" width="0" style="13" hidden="1" customWidth="1"/>
    <col min="14116" max="14303" width="11.42578125" style="13" customWidth="1"/>
    <col min="14304" max="14336" width="9" style="13"/>
    <col min="14337" max="14337" width="8" style="13" customWidth="1"/>
    <col min="14338" max="14338" width="4.28515625" style="13" customWidth="1"/>
    <col min="14339" max="14347" width="4.5703125" style="13" customWidth="1"/>
    <col min="14348" max="14348" width="0.42578125" style="13" customWidth="1"/>
    <col min="14349" max="14352" width="4.7109375" style="13" customWidth="1"/>
    <col min="14353" max="14353" width="4.140625" style="13" customWidth="1"/>
    <col min="14354" max="14354" width="7.140625" style="13" customWidth="1"/>
    <col min="14355" max="14355" width="0.42578125" style="13" customWidth="1"/>
    <col min="14356" max="14356" width="4.85546875" style="13" customWidth="1"/>
    <col min="14357" max="14367" width="4.7109375" style="13" customWidth="1"/>
    <col min="14368" max="14368" width="8" style="13" customWidth="1"/>
    <col min="14369" max="14371" width="0" style="13" hidden="1" customWidth="1"/>
    <col min="14372" max="14559" width="11.42578125" style="13" customWidth="1"/>
    <col min="14560" max="14592" width="9" style="13"/>
    <col min="14593" max="14593" width="8" style="13" customWidth="1"/>
    <col min="14594" max="14594" width="4.28515625" style="13" customWidth="1"/>
    <col min="14595" max="14603" width="4.5703125" style="13" customWidth="1"/>
    <col min="14604" max="14604" width="0.42578125" style="13" customWidth="1"/>
    <col min="14605" max="14608" width="4.7109375" style="13" customWidth="1"/>
    <col min="14609" max="14609" width="4.140625" style="13" customWidth="1"/>
    <col min="14610" max="14610" width="7.140625" style="13" customWidth="1"/>
    <col min="14611" max="14611" width="0.42578125" style="13" customWidth="1"/>
    <col min="14612" max="14612" width="4.85546875" style="13" customWidth="1"/>
    <col min="14613" max="14623" width="4.7109375" style="13" customWidth="1"/>
    <col min="14624" max="14624" width="8" style="13" customWidth="1"/>
    <col min="14625" max="14627" width="0" style="13" hidden="1" customWidth="1"/>
    <col min="14628" max="14815" width="11.42578125" style="13" customWidth="1"/>
    <col min="14816" max="14848" width="9" style="13"/>
    <col min="14849" max="14849" width="8" style="13" customWidth="1"/>
    <col min="14850" max="14850" width="4.28515625" style="13" customWidth="1"/>
    <col min="14851" max="14859" width="4.5703125" style="13" customWidth="1"/>
    <col min="14860" max="14860" width="0.42578125" style="13" customWidth="1"/>
    <col min="14861" max="14864" width="4.7109375" style="13" customWidth="1"/>
    <col min="14865" max="14865" width="4.140625" style="13" customWidth="1"/>
    <col min="14866" max="14866" width="7.140625" style="13" customWidth="1"/>
    <col min="14867" max="14867" width="0.42578125" style="13" customWidth="1"/>
    <col min="14868" max="14868" width="4.85546875" style="13" customWidth="1"/>
    <col min="14869" max="14879" width="4.7109375" style="13" customWidth="1"/>
    <col min="14880" max="14880" width="8" style="13" customWidth="1"/>
    <col min="14881" max="14883" width="0" style="13" hidden="1" customWidth="1"/>
    <col min="14884" max="15071" width="11.42578125" style="13" customWidth="1"/>
    <col min="15072" max="15104" width="9" style="13"/>
    <col min="15105" max="15105" width="8" style="13" customWidth="1"/>
    <col min="15106" max="15106" width="4.28515625" style="13" customWidth="1"/>
    <col min="15107" max="15115" width="4.5703125" style="13" customWidth="1"/>
    <col min="15116" max="15116" width="0.42578125" style="13" customWidth="1"/>
    <col min="15117" max="15120" width="4.7109375" style="13" customWidth="1"/>
    <col min="15121" max="15121" width="4.140625" style="13" customWidth="1"/>
    <col min="15122" max="15122" width="7.140625" style="13" customWidth="1"/>
    <col min="15123" max="15123" width="0.42578125" style="13" customWidth="1"/>
    <col min="15124" max="15124" width="4.85546875" style="13" customWidth="1"/>
    <col min="15125" max="15135" width="4.7109375" style="13" customWidth="1"/>
    <col min="15136" max="15136" width="8" style="13" customWidth="1"/>
    <col min="15137" max="15139" width="0" style="13" hidden="1" customWidth="1"/>
    <col min="15140" max="15327" width="11.42578125" style="13" customWidth="1"/>
    <col min="15328" max="15360" width="9" style="13"/>
    <col min="15361" max="15361" width="8" style="13" customWidth="1"/>
    <col min="15362" max="15362" width="4.28515625" style="13" customWidth="1"/>
    <col min="15363" max="15371" width="4.5703125" style="13" customWidth="1"/>
    <col min="15372" max="15372" width="0.42578125" style="13" customWidth="1"/>
    <col min="15373" max="15376" width="4.7109375" style="13" customWidth="1"/>
    <col min="15377" max="15377" width="4.140625" style="13" customWidth="1"/>
    <col min="15378" max="15378" width="7.140625" style="13" customWidth="1"/>
    <col min="15379" max="15379" width="0.42578125" style="13" customWidth="1"/>
    <col min="15380" max="15380" width="4.85546875" style="13" customWidth="1"/>
    <col min="15381" max="15391" width="4.7109375" style="13" customWidth="1"/>
    <col min="15392" max="15392" width="8" style="13" customWidth="1"/>
    <col min="15393" max="15395" width="0" style="13" hidden="1" customWidth="1"/>
    <col min="15396" max="15583" width="11.42578125" style="13" customWidth="1"/>
    <col min="15584" max="15616" width="9" style="13"/>
    <col min="15617" max="15617" width="8" style="13" customWidth="1"/>
    <col min="15618" max="15618" width="4.28515625" style="13" customWidth="1"/>
    <col min="15619" max="15627" width="4.5703125" style="13" customWidth="1"/>
    <col min="15628" max="15628" width="0.42578125" style="13" customWidth="1"/>
    <col min="15629" max="15632" width="4.7109375" style="13" customWidth="1"/>
    <col min="15633" max="15633" width="4.140625" style="13" customWidth="1"/>
    <col min="15634" max="15634" width="7.140625" style="13" customWidth="1"/>
    <col min="15635" max="15635" width="0.42578125" style="13" customWidth="1"/>
    <col min="15636" max="15636" width="4.85546875" style="13" customWidth="1"/>
    <col min="15637" max="15647" width="4.7109375" style="13" customWidth="1"/>
    <col min="15648" max="15648" width="8" style="13" customWidth="1"/>
    <col min="15649" max="15651" width="0" style="13" hidden="1" customWidth="1"/>
    <col min="15652" max="15839" width="11.42578125" style="13" customWidth="1"/>
    <col min="15840" max="15872" width="9" style="13"/>
    <col min="15873" max="15873" width="8" style="13" customWidth="1"/>
    <col min="15874" max="15874" width="4.28515625" style="13" customWidth="1"/>
    <col min="15875" max="15883" width="4.5703125" style="13" customWidth="1"/>
    <col min="15884" max="15884" width="0.42578125" style="13" customWidth="1"/>
    <col min="15885" max="15888" width="4.7109375" style="13" customWidth="1"/>
    <col min="15889" max="15889" width="4.140625" style="13" customWidth="1"/>
    <col min="15890" max="15890" width="7.140625" style="13" customWidth="1"/>
    <col min="15891" max="15891" width="0.42578125" style="13" customWidth="1"/>
    <col min="15892" max="15892" width="4.85546875" style="13" customWidth="1"/>
    <col min="15893" max="15903" width="4.7109375" style="13" customWidth="1"/>
    <col min="15904" max="15904" width="8" style="13" customWidth="1"/>
    <col min="15905" max="15907" width="0" style="13" hidden="1" customWidth="1"/>
    <col min="15908" max="16095" width="11.42578125" style="13" customWidth="1"/>
    <col min="16096" max="16128" width="9" style="13"/>
    <col min="16129" max="16129" width="8" style="13" customWidth="1"/>
    <col min="16130" max="16130" width="4.28515625" style="13" customWidth="1"/>
    <col min="16131" max="16139" width="4.5703125" style="13" customWidth="1"/>
    <col min="16140" max="16140" width="0.42578125" style="13" customWidth="1"/>
    <col min="16141" max="16144" width="4.7109375" style="13" customWidth="1"/>
    <col min="16145" max="16145" width="4.140625" style="13" customWidth="1"/>
    <col min="16146" max="16146" width="7.140625" style="13" customWidth="1"/>
    <col min="16147" max="16147" width="0.42578125" style="13" customWidth="1"/>
    <col min="16148" max="16148" width="4.85546875" style="13" customWidth="1"/>
    <col min="16149" max="16159" width="4.7109375" style="13" customWidth="1"/>
    <col min="16160" max="16160" width="8" style="13" customWidth="1"/>
    <col min="16161" max="16163" width="0" style="13" hidden="1" customWidth="1"/>
    <col min="16164" max="16351" width="11.42578125" style="13" customWidth="1"/>
    <col min="16352" max="16384" width="9" style="13"/>
  </cols>
  <sheetData>
    <row r="1" spans="1:35" ht="4.5" customHeight="1" x14ac:dyDescent="0.2"/>
    <row r="2" spans="1:35" ht="47.25" customHeight="1" x14ac:dyDescent="0.2">
      <c r="B2" s="1861" t="s">
        <v>1948</v>
      </c>
      <c r="C2" s="1861"/>
      <c r="D2" s="1861"/>
      <c r="E2" s="1861"/>
      <c r="F2" s="1861"/>
      <c r="G2" s="1861"/>
      <c r="H2" s="1861"/>
      <c r="I2" s="1861"/>
      <c r="J2" s="1861"/>
      <c r="K2" s="1861"/>
      <c r="L2" s="1861"/>
      <c r="M2" s="1861"/>
      <c r="N2" s="1861"/>
      <c r="O2" s="1861"/>
      <c r="P2" s="1861"/>
      <c r="Q2" s="1861"/>
      <c r="R2" s="1861"/>
      <c r="S2" s="3"/>
      <c r="T2" s="3"/>
      <c r="U2" s="3"/>
      <c r="V2" s="3"/>
      <c r="W2" s="3"/>
      <c r="X2" s="3"/>
      <c r="Y2" s="3"/>
      <c r="Z2" s="3"/>
      <c r="AA2" s="3"/>
      <c r="AB2" s="3"/>
      <c r="AC2" s="3"/>
      <c r="AD2" s="3"/>
    </row>
    <row r="3" spans="1:35" s="3" customFormat="1" ht="20.100000000000001" customHeight="1" x14ac:dyDescent="0.2">
      <c r="A3" s="4"/>
      <c r="B3" s="1283" t="s">
        <v>1559</v>
      </c>
      <c r="C3" s="1283"/>
      <c r="D3" s="1283"/>
      <c r="E3" s="1283"/>
      <c r="F3" s="1283"/>
      <c r="G3" s="1283"/>
      <c r="H3" s="38"/>
      <c r="I3" s="38"/>
      <c r="J3" s="38"/>
      <c r="K3" s="581"/>
      <c r="L3" s="581"/>
      <c r="M3" s="581"/>
    </row>
    <row r="4" spans="1:35" s="3" customFormat="1" ht="20.100000000000001" hidden="1" customHeight="1" x14ac:dyDescent="0.2">
      <c r="A4" s="4"/>
      <c r="B4" s="268"/>
      <c r="C4" s="268"/>
      <c r="D4" s="268"/>
      <c r="E4" s="268"/>
      <c r="F4" s="268"/>
      <c r="G4" s="268"/>
      <c r="H4" s="38"/>
      <c r="I4" s="38"/>
      <c r="J4" s="38"/>
      <c r="K4" s="581"/>
      <c r="L4" s="581"/>
      <c r="M4" s="581"/>
    </row>
    <row r="5" spans="1:35" s="3" customFormat="1" ht="20.100000000000001" hidden="1" customHeight="1" x14ac:dyDescent="0.2">
      <c r="A5" s="4"/>
      <c r="B5" s="268"/>
      <c r="C5" s="268"/>
      <c r="D5" s="268"/>
      <c r="E5" s="268"/>
      <c r="F5" s="268"/>
      <c r="G5" s="268"/>
      <c r="H5" s="38"/>
      <c r="I5" s="38"/>
      <c r="J5" s="38"/>
      <c r="K5" s="581"/>
      <c r="L5" s="581"/>
      <c r="M5" s="581"/>
    </row>
    <row r="6" spans="1:35" s="3" customFormat="1" ht="20.100000000000001" hidden="1" customHeight="1" x14ac:dyDescent="0.2">
      <c r="A6" s="4"/>
      <c r="B6" s="268"/>
      <c r="C6" s="268"/>
      <c r="D6" s="268"/>
      <c r="E6" s="268"/>
      <c r="F6" s="268"/>
      <c r="G6" s="268"/>
      <c r="H6" s="38"/>
      <c r="I6" s="38"/>
      <c r="J6" s="38"/>
      <c r="K6" s="581"/>
      <c r="L6" s="581"/>
      <c r="M6" s="581"/>
    </row>
    <row r="7" spans="1:35" s="3" customFormat="1" ht="20.100000000000001" hidden="1" customHeight="1" x14ac:dyDescent="0.2">
      <c r="A7" s="4"/>
      <c r="B7" s="268"/>
      <c r="C7" s="268"/>
      <c r="D7" s="268"/>
      <c r="E7" s="268"/>
      <c r="F7" s="268"/>
      <c r="G7" s="268"/>
      <c r="H7" s="38"/>
      <c r="I7" s="38"/>
      <c r="J7" s="38"/>
      <c r="K7" s="581"/>
      <c r="L7" s="581"/>
      <c r="M7" s="581"/>
    </row>
    <row r="8" spans="1:35" s="3" customFormat="1" ht="20.100000000000001" hidden="1" customHeight="1" x14ac:dyDescent="0.2">
      <c r="A8" s="4"/>
      <c r="B8" s="268"/>
      <c r="C8" s="268"/>
      <c r="D8" s="268"/>
      <c r="E8" s="268"/>
      <c r="F8" s="268"/>
      <c r="G8" s="268"/>
      <c r="H8" s="38"/>
      <c r="I8" s="38"/>
      <c r="J8" s="38"/>
      <c r="K8" s="581"/>
      <c r="L8" s="581"/>
      <c r="M8" s="581"/>
    </row>
    <row r="9" spans="1:35" s="17" customFormat="1" ht="12" hidden="1" customHeight="1" x14ac:dyDescent="0.2">
      <c r="B9" s="20"/>
      <c r="C9" s="18"/>
      <c r="D9" s="13"/>
      <c r="F9" s="13"/>
      <c r="G9" s="13"/>
      <c r="H9" s="13"/>
      <c r="I9" s="13"/>
      <c r="J9" s="13"/>
      <c r="L9" s="117"/>
      <c r="N9" s="116"/>
      <c r="O9" s="116"/>
      <c r="P9" s="13"/>
      <c r="Q9" s="13"/>
      <c r="R9" s="13"/>
      <c r="AE9" s="12"/>
    </row>
    <row r="10" spans="1:35" s="17" customFormat="1" ht="9.75" customHeight="1" thickBot="1" x14ac:dyDescent="0.25">
      <c r="B10" s="19"/>
      <c r="C10" s="21"/>
      <c r="D10" s="21"/>
      <c r="E10" s="21"/>
      <c r="F10" s="21"/>
      <c r="G10" s="21"/>
      <c r="H10" s="21"/>
      <c r="I10" s="14"/>
      <c r="J10" s="22"/>
      <c r="K10" s="14"/>
      <c r="AE10" s="12"/>
    </row>
    <row r="11" spans="1:35" ht="33.75" customHeight="1" thickBot="1" x14ac:dyDescent="0.25">
      <c r="A11" s="118"/>
      <c r="B11" s="119"/>
      <c r="C11" s="2113" t="s">
        <v>1980</v>
      </c>
      <c r="D11" s="2114"/>
      <c r="E11" s="2114"/>
      <c r="F11" s="2114"/>
      <c r="G11" s="2114"/>
      <c r="H11" s="2114"/>
      <c r="I11" s="2114"/>
      <c r="J11" s="2114"/>
      <c r="K11" s="2115"/>
      <c r="L11" s="120"/>
      <c r="M11" s="2116" t="s">
        <v>1946</v>
      </c>
      <c r="N11" s="2117"/>
      <c r="O11" s="2117"/>
      <c r="P11" s="2117"/>
      <c r="Q11" s="2117"/>
      <c r="R11" s="2117"/>
      <c r="S11" s="2117"/>
      <c r="T11" s="2117"/>
      <c r="U11" s="2117"/>
      <c r="V11" s="2117"/>
      <c r="W11" s="2117"/>
      <c r="X11" s="2117"/>
      <c r="Y11" s="2117"/>
      <c r="Z11" s="2117"/>
      <c r="AA11" s="2117"/>
      <c r="AB11" s="2117"/>
      <c r="AC11" s="2117"/>
      <c r="AD11" s="2117"/>
      <c r="AE11" s="2118"/>
    </row>
    <row r="12" spans="1:35" ht="12" customHeight="1" thickBot="1" x14ac:dyDescent="0.25">
      <c r="A12" s="611"/>
      <c r="B12" s="121" t="s">
        <v>9</v>
      </c>
      <c r="C12" s="122" t="s">
        <v>10</v>
      </c>
      <c r="D12" s="123" t="s">
        <v>11</v>
      </c>
      <c r="E12" s="123" t="s">
        <v>1</v>
      </c>
      <c r="F12" s="123" t="s">
        <v>12</v>
      </c>
      <c r="G12" s="123" t="s">
        <v>64</v>
      </c>
      <c r="H12" s="123" t="s">
        <v>13</v>
      </c>
      <c r="I12" s="123" t="s">
        <v>14</v>
      </c>
      <c r="J12" s="123" t="s">
        <v>15</v>
      </c>
      <c r="K12" s="124" t="s">
        <v>5</v>
      </c>
      <c r="L12" s="125"/>
      <c r="M12" s="126" t="s">
        <v>65</v>
      </c>
      <c r="N12" s="123" t="s">
        <v>17</v>
      </c>
      <c r="O12" s="123" t="s">
        <v>18</v>
      </c>
      <c r="P12" s="123" t="s">
        <v>0</v>
      </c>
      <c r="Q12" s="123" t="s">
        <v>19</v>
      </c>
      <c r="R12" s="124" t="s">
        <v>4</v>
      </c>
      <c r="S12" s="127"/>
      <c r="T12" s="126" t="s">
        <v>20</v>
      </c>
      <c r="U12" s="123" t="s">
        <v>21</v>
      </c>
      <c r="V12" s="123" t="s">
        <v>46</v>
      </c>
      <c r="W12" s="123" t="s">
        <v>22</v>
      </c>
      <c r="X12" s="123" t="s">
        <v>23</v>
      </c>
      <c r="Y12" s="123" t="s">
        <v>324</v>
      </c>
      <c r="Z12" s="123" t="s">
        <v>68</v>
      </c>
      <c r="AA12" s="123" t="s">
        <v>325</v>
      </c>
      <c r="AB12" s="123" t="s">
        <v>326</v>
      </c>
      <c r="AC12" s="123" t="s">
        <v>327</v>
      </c>
      <c r="AD12" s="123" t="s">
        <v>328</v>
      </c>
      <c r="AE12" s="124" t="s">
        <v>329</v>
      </c>
    </row>
    <row r="13" spans="1:35" ht="26.25" customHeight="1" x14ac:dyDescent="0.2">
      <c r="A13" s="2119" t="s">
        <v>1939</v>
      </c>
      <c r="B13" s="2121" t="s">
        <v>1940</v>
      </c>
      <c r="C13" s="2128" t="s">
        <v>1941</v>
      </c>
      <c r="D13" s="2100" t="s">
        <v>330</v>
      </c>
      <c r="E13" s="2100" t="s">
        <v>331</v>
      </c>
      <c r="F13" s="2100" t="s">
        <v>332</v>
      </c>
      <c r="G13" s="2100" t="s">
        <v>333</v>
      </c>
      <c r="H13" s="2100" t="s">
        <v>334</v>
      </c>
      <c r="I13" s="2100" t="s">
        <v>1942</v>
      </c>
      <c r="J13" s="2100" t="s">
        <v>1943</v>
      </c>
      <c r="K13" s="2104" t="s">
        <v>1944</v>
      </c>
      <c r="L13" s="128"/>
      <c r="M13" s="2126" t="s">
        <v>1945</v>
      </c>
      <c r="N13" s="2100" t="s">
        <v>1947</v>
      </c>
      <c r="O13" s="2100" t="s">
        <v>1949</v>
      </c>
      <c r="P13" s="2100" t="s">
        <v>1950</v>
      </c>
      <c r="Q13" s="2100" t="s">
        <v>1951</v>
      </c>
      <c r="R13" s="2102" t="s">
        <v>1952</v>
      </c>
      <c r="S13" s="129"/>
      <c r="T13" s="2121" t="s">
        <v>1953</v>
      </c>
      <c r="U13" s="2123" t="s">
        <v>1962</v>
      </c>
      <c r="V13" s="2123"/>
      <c r="W13" s="2123"/>
      <c r="X13" s="2123"/>
      <c r="Y13" s="2123"/>
      <c r="Z13" s="2124" t="s">
        <v>1963</v>
      </c>
      <c r="AA13" s="2124"/>
      <c r="AB13" s="2124"/>
      <c r="AC13" s="2124"/>
      <c r="AD13" s="2124"/>
      <c r="AE13" s="2104" t="s">
        <v>1964</v>
      </c>
    </row>
    <row r="14" spans="1:35" ht="144.75" customHeight="1" x14ac:dyDescent="0.2">
      <c r="A14" s="2120"/>
      <c r="B14" s="2122"/>
      <c r="C14" s="2129"/>
      <c r="D14" s="2101"/>
      <c r="E14" s="2101"/>
      <c r="F14" s="2101"/>
      <c r="G14" s="2101"/>
      <c r="H14" s="2101"/>
      <c r="I14" s="2125"/>
      <c r="J14" s="2101"/>
      <c r="K14" s="2105"/>
      <c r="L14" s="128"/>
      <c r="M14" s="2127"/>
      <c r="N14" s="2101"/>
      <c r="O14" s="2101"/>
      <c r="P14" s="2101"/>
      <c r="Q14" s="2101"/>
      <c r="R14" s="2103"/>
      <c r="S14" s="129"/>
      <c r="T14" s="2122"/>
      <c r="U14" s="2106" t="s">
        <v>1954</v>
      </c>
      <c r="V14" s="130" t="s">
        <v>1955</v>
      </c>
      <c r="W14" s="130" t="s">
        <v>1956</v>
      </c>
      <c r="X14" s="130" t="s">
        <v>1957</v>
      </c>
      <c r="Y14" s="130" t="s">
        <v>1958</v>
      </c>
      <c r="Z14" s="2109" t="s">
        <v>1961</v>
      </c>
      <c r="AA14" s="606" t="s">
        <v>1955</v>
      </c>
      <c r="AB14" s="606" t="s">
        <v>1956</v>
      </c>
      <c r="AC14" s="606" t="s">
        <v>1957</v>
      </c>
      <c r="AD14" s="606" t="s">
        <v>1958</v>
      </c>
      <c r="AE14" s="2105"/>
      <c r="AH14" s="131"/>
    </row>
    <row r="15" spans="1:35" ht="57.75" customHeight="1" x14ac:dyDescent="0.2">
      <c r="A15" s="2120"/>
      <c r="B15" s="2122"/>
      <c r="C15" s="2129"/>
      <c r="D15" s="2101"/>
      <c r="E15" s="2101"/>
      <c r="F15" s="2101"/>
      <c r="G15" s="2101"/>
      <c r="H15" s="2101"/>
      <c r="I15" s="2125"/>
      <c r="J15" s="2101"/>
      <c r="K15" s="2105"/>
      <c r="L15" s="128"/>
      <c r="M15" s="2127"/>
      <c r="N15" s="2101"/>
      <c r="O15" s="2101"/>
      <c r="P15" s="2101"/>
      <c r="Q15" s="2101"/>
      <c r="R15" s="2103"/>
      <c r="S15" s="129"/>
      <c r="T15" s="2122"/>
      <c r="U15" s="2106"/>
      <c r="V15" s="2110" t="s">
        <v>1959</v>
      </c>
      <c r="W15" s="2110"/>
      <c r="X15" s="2110"/>
      <c r="Y15" s="2110"/>
      <c r="Z15" s="2109"/>
      <c r="AA15" s="2111" t="s">
        <v>1960</v>
      </c>
      <c r="AB15" s="2111"/>
      <c r="AC15" s="2111"/>
      <c r="AD15" s="2111"/>
      <c r="AE15" s="2105"/>
      <c r="AG15" s="132" t="s">
        <v>21</v>
      </c>
      <c r="AH15" s="132" t="s">
        <v>68</v>
      </c>
      <c r="AI15" s="132" t="s">
        <v>329</v>
      </c>
    </row>
    <row r="16" spans="1:35" ht="17.100000000000001" customHeight="1" x14ac:dyDescent="0.2">
      <c r="A16" s="133" t="s">
        <v>66</v>
      </c>
      <c r="B16" s="876">
        <v>2008</v>
      </c>
      <c r="C16" s="135">
        <f t="shared" ref="C16" si="0">SUM(D16:K16)</f>
        <v>0</v>
      </c>
      <c r="D16" s="136"/>
      <c r="E16" s="136"/>
      <c r="F16" s="136"/>
      <c r="G16" s="136"/>
      <c r="H16" s="136"/>
      <c r="I16" s="136"/>
      <c r="J16" s="136"/>
      <c r="K16" s="137"/>
      <c r="L16" s="128"/>
      <c r="M16" s="138"/>
      <c r="N16" s="139">
        <f t="shared" ref="N16" si="1">C16-M16</f>
        <v>0</v>
      </c>
      <c r="O16" s="136"/>
      <c r="P16" s="136"/>
      <c r="Q16" s="139">
        <f t="shared" ref="Q16" si="2">IF(N16="","",IF(OR(O16="",P16=""),0,N16-O16-P16))</f>
        <v>0</v>
      </c>
      <c r="R16" s="140" t="str">
        <f t="shared" ref="R16" si="3">IF(OR(N16=0,N16=""),"",IF(AND(N16&gt;0,Q16&gt;=0,O16&lt;&gt;"",P16&lt;&gt;""),SUM(O16:P16) /N16,""))</f>
        <v/>
      </c>
      <c r="S16" s="129"/>
      <c r="T16" s="141">
        <f t="shared" ref="T16" si="4">IF(COUNTA(U16:AE16)&lt;11,0,(SUM(O16+P16-U16-Z16-AE16)))</f>
        <v>0</v>
      </c>
      <c r="U16" s="142"/>
      <c r="V16" s="136"/>
      <c r="W16" s="136"/>
      <c r="X16" s="136"/>
      <c r="Y16" s="136"/>
      <c r="Z16" s="136"/>
      <c r="AA16" s="136"/>
      <c r="AB16" s="136"/>
      <c r="AC16" s="136"/>
      <c r="AD16" s="136"/>
      <c r="AE16" s="137"/>
      <c r="AG16" s="143">
        <f>IF(OR(O16="",P16=""),0,O16+P16-T16-Z16-AE16)</f>
        <v>0</v>
      </c>
      <c r="AH16" s="143">
        <f>IF(OR(O16="",P16=""),0,O16+P16-T16-U16-AE16)</f>
        <v>0</v>
      </c>
      <c r="AI16" s="143">
        <f>IF(OR(O16="",P16=""),0,O16+P16-T16-Z16-U16)</f>
        <v>0</v>
      </c>
    </row>
    <row r="17" spans="1:35" ht="17.100000000000001" customHeight="1" x14ac:dyDescent="0.2">
      <c r="A17" s="133" t="s">
        <v>66</v>
      </c>
      <c r="B17" s="134">
        <v>2009</v>
      </c>
      <c r="C17" s="135">
        <f t="shared" ref="C17:C27" si="5">SUM(D17:K17)</f>
        <v>0</v>
      </c>
      <c r="D17" s="136"/>
      <c r="E17" s="136"/>
      <c r="F17" s="136"/>
      <c r="G17" s="136"/>
      <c r="H17" s="136"/>
      <c r="I17" s="136"/>
      <c r="J17" s="136"/>
      <c r="K17" s="137"/>
      <c r="L17" s="128"/>
      <c r="M17" s="138"/>
      <c r="N17" s="139">
        <f t="shared" ref="N17:N25" si="6">C17-M17</f>
        <v>0</v>
      </c>
      <c r="O17" s="136"/>
      <c r="P17" s="136"/>
      <c r="Q17" s="139">
        <f t="shared" ref="Q17:Q25" si="7">IF(N17="","",IF(OR(O17="",P17=""),0,N17-O17-P17))</f>
        <v>0</v>
      </c>
      <c r="R17" s="140" t="str">
        <f t="shared" ref="R17:R25" si="8">IF(OR(N17=0,N17=""),"",IF(AND(N17&gt;0,Q17&gt;=0,O17&lt;&gt;"",P17&lt;&gt;""),SUM(O17:P17) /N17,""))</f>
        <v/>
      </c>
      <c r="S17" s="129"/>
      <c r="T17" s="141">
        <f t="shared" ref="T17:T25" si="9">IF(COUNTA(U17:AE17)&lt;11,0,(SUM(O17+P17-U17-Z17-AE17)))</f>
        <v>0</v>
      </c>
      <c r="U17" s="142"/>
      <c r="V17" s="136"/>
      <c r="W17" s="136"/>
      <c r="X17" s="136"/>
      <c r="Y17" s="136"/>
      <c r="Z17" s="136"/>
      <c r="AA17" s="136"/>
      <c r="AB17" s="136"/>
      <c r="AC17" s="136"/>
      <c r="AD17" s="136"/>
      <c r="AE17" s="137"/>
      <c r="AG17" s="143">
        <f>IF(OR(O17="",P17=""),0,O17+P17-T17-Z17-AE17)</f>
        <v>0</v>
      </c>
      <c r="AH17" s="143">
        <f>IF(OR(O17="",P17=""),0,O17+P17-T17-U17-AE17)</f>
        <v>0</v>
      </c>
      <c r="AI17" s="143">
        <f>IF(OR(O17="",P17=""),0,O17+P17-T17-Z17-U17)</f>
        <v>0</v>
      </c>
    </row>
    <row r="18" spans="1:35" ht="17.100000000000001" customHeight="1" x14ac:dyDescent="0.2">
      <c r="A18" s="133" t="s">
        <v>66</v>
      </c>
      <c r="B18" s="134">
        <v>2010</v>
      </c>
      <c r="C18" s="135">
        <f t="shared" si="5"/>
        <v>0</v>
      </c>
      <c r="D18" s="136"/>
      <c r="E18" s="136"/>
      <c r="F18" s="136"/>
      <c r="G18" s="136"/>
      <c r="H18" s="136"/>
      <c r="I18" s="136"/>
      <c r="J18" s="136"/>
      <c r="K18" s="137"/>
      <c r="L18" s="128"/>
      <c r="M18" s="138"/>
      <c r="N18" s="139">
        <f t="shared" si="6"/>
        <v>0</v>
      </c>
      <c r="O18" s="136"/>
      <c r="P18" s="136"/>
      <c r="Q18" s="139">
        <f t="shared" si="7"/>
        <v>0</v>
      </c>
      <c r="R18" s="140" t="str">
        <f t="shared" si="8"/>
        <v/>
      </c>
      <c r="S18" s="129"/>
      <c r="T18" s="141">
        <f t="shared" si="9"/>
        <v>0</v>
      </c>
      <c r="U18" s="142"/>
      <c r="V18" s="136"/>
      <c r="W18" s="136"/>
      <c r="X18" s="136"/>
      <c r="Y18" s="136"/>
      <c r="Z18" s="136"/>
      <c r="AA18" s="136"/>
      <c r="AB18" s="136"/>
      <c r="AC18" s="136"/>
      <c r="AD18" s="136"/>
      <c r="AE18" s="137"/>
      <c r="AG18" s="143">
        <f t="shared" ref="AG18:AG26" si="10">IF(OR(O18="",P18=""),0,O18+P18-T18-Z18-AE18)</f>
        <v>0</v>
      </c>
      <c r="AH18" s="143">
        <f t="shared" ref="AH18:AH26" si="11">IF(OR(O18="",P18=""),0,O18+P18-T18-U18-AE18)</f>
        <v>0</v>
      </c>
      <c r="AI18" s="143">
        <f t="shared" ref="AI18:AI26" si="12">IF(OR(O18="",P18=""),0,O18+P18-T18-Z18-U18)</f>
        <v>0</v>
      </c>
    </row>
    <row r="19" spans="1:35" ht="17.100000000000001" customHeight="1" x14ac:dyDescent="0.2">
      <c r="A19" s="133" t="s">
        <v>66</v>
      </c>
      <c r="B19" s="134">
        <v>2011</v>
      </c>
      <c r="C19" s="135">
        <f t="shared" si="5"/>
        <v>0</v>
      </c>
      <c r="D19" s="136"/>
      <c r="E19" s="136"/>
      <c r="F19" s="136"/>
      <c r="G19" s="136"/>
      <c r="H19" s="136"/>
      <c r="I19" s="136"/>
      <c r="J19" s="136"/>
      <c r="K19" s="137"/>
      <c r="L19" s="128"/>
      <c r="M19" s="138"/>
      <c r="N19" s="139">
        <f t="shared" si="6"/>
        <v>0</v>
      </c>
      <c r="O19" s="136"/>
      <c r="P19" s="136"/>
      <c r="Q19" s="139">
        <f t="shared" si="7"/>
        <v>0</v>
      </c>
      <c r="R19" s="140" t="str">
        <f t="shared" si="8"/>
        <v/>
      </c>
      <c r="S19" s="129"/>
      <c r="T19" s="141">
        <f t="shared" si="9"/>
        <v>0</v>
      </c>
      <c r="U19" s="142"/>
      <c r="V19" s="136"/>
      <c r="W19" s="136"/>
      <c r="X19" s="136"/>
      <c r="Y19" s="136"/>
      <c r="Z19" s="136"/>
      <c r="AA19" s="136"/>
      <c r="AB19" s="136"/>
      <c r="AC19" s="136"/>
      <c r="AD19" s="136"/>
      <c r="AE19" s="137"/>
      <c r="AG19" s="143">
        <f t="shared" si="10"/>
        <v>0</v>
      </c>
      <c r="AH19" s="143">
        <f t="shared" si="11"/>
        <v>0</v>
      </c>
      <c r="AI19" s="143">
        <f t="shared" si="12"/>
        <v>0</v>
      </c>
    </row>
    <row r="20" spans="1:35" ht="17.100000000000001" customHeight="1" x14ac:dyDescent="0.2">
      <c r="A20" s="133" t="s">
        <v>66</v>
      </c>
      <c r="B20" s="134">
        <v>2012</v>
      </c>
      <c r="C20" s="135">
        <f t="shared" si="5"/>
        <v>0</v>
      </c>
      <c r="D20" s="136"/>
      <c r="E20" s="136"/>
      <c r="F20" s="136"/>
      <c r="G20" s="136"/>
      <c r="H20" s="136"/>
      <c r="I20" s="136"/>
      <c r="J20" s="136"/>
      <c r="K20" s="137"/>
      <c r="L20" s="128"/>
      <c r="M20" s="138"/>
      <c r="N20" s="139">
        <f t="shared" si="6"/>
        <v>0</v>
      </c>
      <c r="O20" s="136"/>
      <c r="P20" s="136"/>
      <c r="Q20" s="139">
        <f t="shared" si="7"/>
        <v>0</v>
      </c>
      <c r="R20" s="140" t="str">
        <f t="shared" si="8"/>
        <v/>
      </c>
      <c r="S20" s="129"/>
      <c r="T20" s="141">
        <f t="shared" si="9"/>
        <v>0</v>
      </c>
      <c r="U20" s="142"/>
      <c r="V20" s="136"/>
      <c r="W20" s="136"/>
      <c r="X20" s="136"/>
      <c r="Y20" s="136"/>
      <c r="Z20" s="136"/>
      <c r="AA20" s="136"/>
      <c r="AB20" s="136"/>
      <c r="AC20" s="136"/>
      <c r="AD20" s="136"/>
      <c r="AE20" s="137"/>
      <c r="AG20" s="143">
        <f t="shared" si="10"/>
        <v>0</v>
      </c>
      <c r="AH20" s="143">
        <f t="shared" si="11"/>
        <v>0</v>
      </c>
      <c r="AI20" s="143">
        <f t="shared" si="12"/>
        <v>0</v>
      </c>
    </row>
    <row r="21" spans="1:35" ht="17.100000000000001" customHeight="1" x14ac:dyDescent="0.2">
      <c r="A21" s="133" t="s">
        <v>66</v>
      </c>
      <c r="B21" s="134">
        <v>2013</v>
      </c>
      <c r="C21" s="135">
        <f t="shared" si="5"/>
        <v>0</v>
      </c>
      <c r="D21" s="136"/>
      <c r="E21" s="136"/>
      <c r="F21" s="136"/>
      <c r="G21" s="136"/>
      <c r="H21" s="136"/>
      <c r="I21" s="136"/>
      <c r="J21" s="136"/>
      <c r="K21" s="137"/>
      <c r="L21" s="128"/>
      <c r="M21" s="138"/>
      <c r="N21" s="139">
        <f t="shared" si="6"/>
        <v>0</v>
      </c>
      <c r="O21" s="136"/>
      <c r="P21" s="136"/>
      <c r="Q21" s="139">
        <f t="shared" si="7"/>
        <v>0</v>
      </c>
      <c r="R21" s="140" t="str">
        <f t="shared" si="8"/>
        <v/>
      </c>
      <c r="S21" s="129"/>
      <c r="T21" s="141">
        <f t="shared" si="9"/>
        <v>0</v>
      </c>
      <c r="U21" s="142"/>
      <c r="V21" s="136"/>
      <c r="W21" s="136"/>
      <c r="X21" s="136"/>
      <c r="Y21" s="136"/>
      <c r="Z21" s="136"/>
      <c r="AA21" s="136"/>
      <c r="AB21" s="136"/>
      <c r="AC21" s="136"/>
      <c r="AD21" s="136"/>
      <c r="AE21" s="137"/>
      <c r="AG21" s="143">
        <f t="shared" si="10"/>
        <v>0</v>
      </c>
      <c r="AH21" s="143">
        <f t="shared" si="11"/>
        <v>0</v>
      </c>
      <c r="AI21" s="143">
        <f t="shared" si="12"/>
        <v>0</v>
      </c>
    </row>
    <row r="22" spans="1:35" ht="17.100000000000001" customHeight="1" thickBot="1" x14ac:dyDescent="0.25">
      <c r="A22" s="133" t="s">
        <v>66</v>
      </c>
      <c r="B22" s="134">
        <v>2014</v>
      </c>
      <c r="C22" s="135">
        <f t="shared" si="5"/>
        <v>0</v>
      </c>
      <c r="D22" s="136"/>
      <c r="E22" s="136"/>
      <c r="F22" s="136"/>
      <c r="G22" s="136"/>
      <c r="H22" s="136"/>
      <c r="I22" s="136"/>
      <c r="J22" s="136"/>
      <c r="K22" s="137"/>
      <c r="L22" s="128"/>
      <c r="M22" s="138"/>
      <c r="N22" s="139">
        <f t="shared" si="6"/>
        <v>0</v>
      </c>
      <c r="O22" s="136"/>
      <c r="P22" s="136"/>
      <c r="Q22" s="139">
        <f t="shared" si="7"/>
        <v>0</v>
      </c>
      <c r="R22" s="614" t="str">
        <f t="shared" si="8"/>
        <v/>
      </c>
      <c r="S22" s="129"/>
      <c r="T22" s="141">
        <f t="shared" si="9"/>
        <v>0</v>
      </c>
      <c r="U22" s="142"/>
      <c r="V22" s="136"/>
      <c r="W22" s="136"/>
      <c r="X22" s="136"/>
      <c r="Y22" s="136"/>
      <c r="Z22" s="136"/>
      <c r="AA22" s="136"/>
      <c r="AB22" s="136"/>
      <c r="AC22" s="136"/>
      <c r="AD22" s="136"/>
      <c r="AE22" s="137"/>
      <c r="AG22" s="143">
        <f t="shared" si="10"/>
        <v>0</v>
      </c>
      <c r="AH22" s="143">
        <f t="shared" si="11"/>
        <v>0</v>
      </c>
      <c r="AI22" s="143">
        <f t="shared" si="12"/>
        <v>0</v>
      </c>
    </row>
    <row r="23" spans="1:35" s="21" customFormat="1" ht="17.100000000000001" customHeight="1" thickBot="1" x14ac:dyDescent="0.25">
      <c r="A23" s="133" t="s">
        <v>66</v>
      </c>
      <c r="B23" s="134">
        <v>2015</v>
      </c>
      <c r="C23" s="135">
        <f t="shared" si="5"/>
        <v>0</v>
      </c>
      <c r="D23" s="136"/>
      <c r="E23" s="136"/>
      <c r="F23" s="136"/>
      <c r="G23" s="136"/>
      <c r="H23" s="136"/>
      <c r="I23" s="136"/>
      <c r="J23" s="136"/>
      <c r="K23" s="137"/>
      <c r="L23" s="128"/>
      <c r="M23" s="138"/>
      <c r="N23" s="139">
        <f t="shared" si="6"/>
        <v>0</v>
      </c>
      <c r="O23" s="136"/>
      <c r="P23" s="136"/>
      <c r="Q23" s="613">
        <f t="shared" si="7"/>
        <v>0</v>
      </c>
      <c r="R23" s="615" t="str">
        <f t="shared" si="8"/>
        <v/>
      </c>
      <c r="S23" s="129"/>
      <c r="T23" s="141">
        <f t="shared" si="9"/>
        <v>0</v>
      </c>
      <c r="U23" s="142"/>
      <c r="V23" s="136"/>
      <c r="W23" s="136"/>
      <c r="X23" s="136"/>
      <c r="Y23" s="136"/>
      <c r="Z23" s="136"/>
      <c r="AA23" s="136"/>
      <c r="AB23" s="136"/>
      <c r="AC23" s="136"/>
      <c r="AD23" s="136"/>
      <c r="AE23" s="137"/>
      <c r="AG23" s="143">
        <f t="shared" si="10"/>
        <v>0</v>
      </c>
      <c r="AH23" s="143">
        <f t="shared" si="11"/>
        <v>0</v>
      </c>
      <c r="AI23" s="143">
        <f t="shared" si="12"/>
        <v>0</v>
      </c>
    </row>
    <row r="24" spans="1:35" s="21" customFormat="1" ht="17.100000000000001" customHeight="1" thickBot="1" x14ac:dyDescent="0.25">
      <c r="A24" s="133" t="s">
        <v>66</v>
      </c>
      <c r="B24" s="134">
        <v>2016</v>
      </c>
      <c r="C24" s="135">
        <f t="shared" si="5"/>
        <v>0</v>
      </c>
      <c r="D24" s="136"/>
      <c r="E24" s="136"/>
      <c r="F24" s="136"/>
      <c r="G24" s="136"/>
      <c r="H24" s="136"/>
      <c r="I24" s="136"/>
      <c r="J24" s="136"/>
      <c r="K24" s="137"/>
      <c r="L24" s="128"/>
      <c r="M24" s="138"/>
      <c r="N24" s="139">
        <f t="shared" si="6"/>
        <v>0</v>
      </c>
      <c r="O24" s="136"/>
      <c r="P24" s="136"/>
      <c r="Q24" s="613">
        <f t="shared" si="7"/>
        <v>0</v>
      </c>
      <c r="R24" s="615" t="str">
        <f t="shared" si="8"/>
        <v/>
      </c>
      <c r="S24" s="129"/>
      <c r="T24" s="141">
        <f t="shared" si="9"/>
        <v>0</v>
      </c>
      <c r="U24" s="142"/>
      <c r="V24" s="136"/>
      <c r="W24" s="136"/>
      <c r="X24" s="136"/>
      <c r="Y24" s="136"/>
      <c r="Z24" s="136"/>
      <c r="AA24" s="136"/>
      <c r="AB24" s="136"/>
      <c r="AC24" s="136"/>
      <c r="AD24" s="136"/>
      <c r="AE24" s="137"/>
      <c r="AG24" s="143">
        <f t="shared" si="10"/>
        <v>0</v>
      </c>
      <c r="AH24" s="143">
        <f t="shared" si="11"/>
        <v>0</v>
      </c>
      <c r="AI24" s="143">
        <f t="shared" si="12"/>
        <v>0</v>
      </c>
    </row>
    <row r="25" spans="1:35" s="21" customFormat="1" ht="17.100000000000001" customHeight="1" thickBot="1" x14ac:dyDescent="0.25">
      <c r="A25" s="133" t="s">
        <v>66</v>
      </c>
      <c r="B25" s="134">
        <v>2017</v>
      </c>
      <c r="C25" s="135">
        <f t="shared" si="5"/>
        <v>0</v>
      </c>
      <c r="D25" s="136"/>
      <c r="E25" s="136"/>
      <c r="F25" s="136"/>
      <c r="G25" s="136"/>
      <c r="H25" s="136"/>
      <c r="I25" s="136"/>
      <c r="J25" s="136"/>
      <c r="K25" s="137"/>
      <c r="L25" s="128"/>
      <c r="M25" s="138"/>
      <c r="N25" s="139">
        <f t="shared" si="6"/>
        <v>0</v>
      </c>
      <c r="O25" s="136"/>
      <c r="P25" s="136"/>
      <c r="Q25" s="613">
        <f t="shared" si="7"/>
        <v>0</v>
      </c>
      <c r="R25" s="615" t="str">
        <f t="shared" si="8"/>
        <v/>
      </c>
      <c r="S25" s="129"/>
      <c r="T25" s="141">
        <f t="shared" si="9"/>
        <v>0</v>
      </c>
      <c r="U25" s="142"/>
      <c r="V25" s="136"/>
      <c r="W25" s="136"/>
      <c r="X25" s="136"/>
      <c r="Y25" s="136"/>
      <c r="Z25" s="136"/>
      <c r="AA25" s="136"/>
      <c r="AB25" s="136"/>
      <c r="AC25" s="136"/>
      <c r="AD25" s="136"/>
      <c r="AE25" s="137"/>
      <c r="AG25" s="143">
        <f t="shared" si="10"/>
        <v>0</v>
      </c>
      <c r="AH25" s="143">
        <f t="shared" si="11"/>
        <v>0</v>
      </c>
      <c r="AI25" s="143">
        <f t="shared" si="12"/>
        <v>0</v>
      </c>
    </row>
    <row r="26" spans="1:35" s="21" customFormat="1" ht="17.100000000000001" customHeight="1" thickBot="1" x14ac:dyDescent="0.25">
      <c r="A26" s="133" t="s">
        <v>66</v>
      </c>
      <c r="B26" s="650" t="s">
        <v>2799</v>
      </c>
      <c r="C26" s="135">
        <f t="shared" si="5"/>
        <v>0</v>
      </c>
      <c r="D26" s="136"/>
      <c r="E26" s="136"/>
      <c r="F26" s="136"/>
      <c r="G26" s="136"/>
      <c r="H26" s="136"/>
      <c r="I26" s="136"/>
      <c r="J26" s="136"/>
      <c r="K26" s="137"/>
      <c r="L26" s="146"/>
      <c r="M26" s="2097"/>
      <c r="N26" s="2098"/>
      <c r="O26" s="2098"/>
      <c r="P26" s="2098"/>
      <c r="Q26" s="2098"/>
      <c r="R26" s="2112"/>
      <c r="S26" s="147"/>
      <c r="T26" s="2097"/>
      <c r="U26" s="2098"/>
      <c r="V26" s="2098"/>
      <c r="W26" s="2098"/>
      <c r="X26" s="2098"/>
      <c r="Y26" s="2098"/>
      <c r="Z26" s="2098"/>
      <c r="AA26" s="2098"/>
      <c r="AB26" s="2098"/>
      <c r="AC26" s="2098"/>
      <c r="AD26" s="2098"/>
      <c r="AE26" s="2099"/>
      <c r="AG26" s="143">
        <f t="shared" si="10"/>
        <v>0</v>
      </c>
      <c r="AH26" s="143">
        <f t="shared" si="11"/>
        <v>0</v>
      </c>
      <c r="AI26" s="143">
        <f t="shared" si="12"/>
        <v>0</v>
      </c>
    </row>
    <row r="27" spans="1:35" s="21" customFormat="1" ht="17.100000000000001" customHeight="1" thickBot="1" x14ac:dyDescent="0.25">
      <c r="A27" s="133" t="s">
        <v>66</v>
      </c>
      <c r="B27" s="651" t="s">
        <v>2798</v>
      </c>
      <c r="C27" s="135">
        <f t="shared" si="5"/>
        <v>0</v>
      </c>
      <c r="D27" s="144"/>
      <c r="E27" s="144"/>
      <c r="F27" s="144"/>
      <c r="G27" s="144"/>
      <c r="H27" s="144"/>
      <c r="I27" s="144"/>
      <c r="J27" s="144"/>
      <c r="K27" s="145"/>
      <c r="L27" s="146"/>
      <c r="M27" s="2097"/>
      <c r="N27" s="2098"/>
      <c r="O27" s="2098"/>
      <c r="P27" s="2098"/>
      <c r="Q27" s="2098"/>
      <c r="R27" s="2099"/>
      <c r="S27" s="147"/>
      <c r="T27" s="2097"/>
      <c r="U27" s="2098"/>
      <c r="V27" s="2098"/>
      <c r="W27" s="2098"/>
      <c r="X27" s="2098"/>
      <c r="Y27" s="2098"/>
      <c r="Z27" s="2098"/>
      <c r="AA27" s="2098"/>
      <c r="AB27" s="2098"/>
      <c r="AC27" s="2098"/>
      <c r="AD27" s="2098"/>
      <c r="AE27" s="2099"/>
      <c r="AG27" s="148"/>
    </row>
    <row r="28" spans="1:35" ht="5.25" customHeight="1" thickBot="1" x14ac:dyDescent="0.3">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3">
      <c r="A29"/>
      <c r="B29"/>
      <c r="C29"/>
      <c r="D29"/>
      <c r="E29"/>
      <c r="F29"/>
      <c r="G29"/>
      <c r="H29"/>
      <c r="J29" s="2107" t="s">
        <v>2333</v>
      </c>
      <c r="K29" s="2108"/>
      <c r="L29" s="2108"/>
      <c r="M29" s="2108"/>
      <c r="N29" s="2108"/>
      <c r="O29" s="2108"/>
      <c r="P29" s="2108"/>
      <c r="Q29" s="2108"/>
      <c r="R29" s="612" t="str">
        <f>IF(A26="EZ","-----",IF(A26= "nicht relevant","-----",IF(COUNTBLANK(R24:R26)=3,"",SUMIF(A24:A26,"relevant",R24:R26) /COUNTIF(A24:A26,"relevant"))))</f>
        <v/>
      </c>
      <c r="S29"/>
      <c r="T29"/>
      <c r="U29"/>
      <c r="V29"/>
      <c r="W29"/>
      <c r="X29"/>
      <c r="Y29"/>
      <c r="Z29"/>
      <c r="AA29"/>
      <c r="AB29"/>
      <c r="AC29"/>
      <c r="AD29"/>
      <c r="AE29"/>
    </row>
    <row r="30" spans="1:35" s="162" customFormat="1" ht="21.75" customHeight="1" x14ac:dyDescent="0.15">
      <c r="A30" s="2085" t="s">
        <v>1965</v>
      </c>
      <c r="B30" s="2089"/>
      <c r="C30" s="2089"/>
      <c r="D30" s="2089"/>
      <c r="E30" s="2089"/>
      <c r="F30" s="2089"/>
      <c r="G30" s="2089"/>
      <c r="H30" s="2089"/>
      <c r="I30" s="2089"/>
      <c r="J30" s="2089"/>
      <c r="K30" s="2089"/>
      <c r="L30" s="2089"/>
      <c r="M30" s="2089"/>
      <c r="N30" s="2089"/>
      <c r="O30" s="2089"/>
      <c r="P30" s="2089"/>
      <c r="Q30" s="2089"/>
      <c r="R30" s="2089"/>
      <c r="S30" s="2089"/>
      <c r="T30" s="2089"/>
      <c r="U30" s="2089"/>
      <c r="V30" s="2089"/>
      <c r="W30" s="2089"/>
      <c r="X30" s="2089"/>
      <c r="Y30" s="2089"/>
      <c r="Z30" s="2089"/>
      <c r="AA30" s="2089"/>
      <c r="AB30" s="2089"/>
      <c r="AC30" s="2089"/>
      <c r="AD30" s="2089"/>
      <c r="AE30" s="2089"/>
    </row>
    <row r="31" spans="1:35" s="162" customFormat="1" ht="46.5" customHeight="1" x14ac:dyDescent="0.15">
      <c r="A31" s="2085" t="s">
        <v>2335</v>
      </c>
      <c r="B31" s="2090"/>
      <c r="C31" s="2090"/>
      <c r="D31" s="2090"/>
      <c r="E31" s="2090"/>
      <c r="F31" s="2090"/>
      <c r="G31" s="2090"/>
      <c r="H31" s="2090"/>
      <c r="I31" s="2090"/>
      <c r="J31" s="2090"/>
      <c r="K31" s="2090"/>
      <c r="L31" s="2090"/>
      <c r="M31" s="2090"/>
      <c r="N31" s="2090"/>
      <c r="O31" s="2090"/>
      <c r="P31" s="2090"/>
      <c r="Q31" s="2090"/>
      <c r="R31" s="2090"/>
      <c r="S31" s="2090"/>
      <c r="T31" s="2090"/>
      <c r="U31" s="2090"/>
      <c r="V31" s="2090"/>
      <c r="W31" s="2090"/>
      <c r="X31" s="2090"/>
      <c r="Y31" s="2090"/>
      <c r="Z31" s="2090"/>
      <c r="AA31" s="2090"/>
      <c r="AB31" s="2090"/>
      <c r="AC31" s="2090"/>
      <c r="AD31" s="2090"/>
      <c r="AE31" s="2090"/>
    </row>
    <row r="32" spans="1:35" s="162" customFormat="1" ht="24.75" customHeight="1" x14ac:dyDescent="0.15">
      <c r="A32" s="2085" t="s">
        <v>2276</v>
      </c>
      <c r="B32" s="2086"/>
      <c r="C32" s="2086"/>
      <c r="D32" s="2086"/>
      <c r="E32" s="2086"/>
      <c r="F32" s="2086"/>
      <c r="G32" s="2086"/>
      <c r="H32" s="2086"/>
      <c r="I32" s="2086"/>
      <c r="J32" s="2086"/>
      <c r="K32" s="2086"/>
      <c r="L32" s="2086"/>
      <c r="M32" s="2086"/>
      <c r="N32" s="2086"/>
      <c r="O32" s="2086"/>
      <c r="P32" s="2086"/>
      <c r="Q32" s="2086"/>
      <c r="R32" s="2086"/>
      <c r="S32" s="2086"/>
      <c r="T32" s="2086"/>
      <c r="U32" s="2086"/>
      <c r="V32" s="2086"/>
      <c r="W32" s="2086"/>
      <c r="X32" s="2086"/>
      <c r="Y32" s="2086"/>
      <c r="Z32" s="2086"/>
      <c r="AA32" s="2086"/>
      <c r="AB32" s="2086"/>
      <c r="AC32" s="2086"/>
      <c r="AD32" s="2086"/>
      <c r="AE32" s="2086"/>
    </row>
    <row r="33" spans="1:32" s="162" customFormat="1" ht="19.5" customHeight="1" x14ac:dyDescent="0.15">
      <c r="A33" s="2085" t="s">
        <v>2277</v>
      </c>
      <c r="B33" s="2086"/>
      <c r="C33" s="2086"/>
      <c r="D33" s="2086"/>
      <c r="E33" s="2086"/>
      <c r="F33" s="2086"/>
      <c r="G33" s="2086"/>
      <c r="H33" s="2086"/>
      <c r="I33" s="2086"/>
      <c r="J33" s="2086"/>
      <c r="K33" s="2086"/>
      <c r="L33" s="2086"/>
      <c r="M33" s="2086"/>
      <c r="N33" s="2086"/>
      <c r="O33" s="2086"/>
      <c r="P33" s="2086"/>
      <c r="Q33" s="2086"/>
      <c r="R33" s="2086"/>
      <c r="S33" s="2086"/>
      <c r="T33" s="2086"/>
      <c r="U33" s="2086"/>
      <c r="V33" s="2086"/>
      <c r="W33" s="2086"/>
      <c r="X33" s="2086"/>
      <c r="Y33" s="2086"/>
      <c r="Z33" s="2086"/>
      <c r="AA33" s="2086"/>
      <c r="AB33" s="2086"/>
      <c r="AC33" s="2086"/>
      <c r="AD33" s="2086"/>
      <c r="AE33" s="2086"/>
    </row>
    <row r="34" spans="1:32" s="162" customFormat="1" ht="21" customHeight="1" x14ac:dyDescent="0.15">
      <c r="A34" s="2085" t="s">
        <v>2278</v>
      </c>
      <c r="B34" s="2086"/>
      <c r="C34" s="2086"/>
      <c r="D34" s="2086"/>
      <c r="E34" s="2086"/>
      <c r="F34" s="2086"/>
      <c r="G34" s="2086"/>
      <c r="H34" s="2086"/>
      <c r="I34" s="2086"/>
      <c r="J34" s="2086"/>
      <c r="K34" s="2086"/>
      <c r="L34" s="2086"/>
      <c r="M34" s="2086"/>
      <c r="N34" s="2086"/>
      <c r="O34" s="2086"/>
      <c r="P34" s="2086"/>
      <c r="Q34" s="2086"/>
      <c r="R34" s="2086"/>
      <c r="S34" s="2086"/>
      <c r="T34" s="2086"/>
      <c r="U34" s="2086"/>
      <c r="V34" s="2086"/>
      <c r="W34" s="2086"/>
      <c r="X34" s="2086"/>
      <c r="Y34" s="2086"/>
      <c r="Z34" s="2086"/>
      <c r="AA34" s="2086"/>
      <c r="AB34" s="2086"/>
      <c r="AC34" s="2086"/>
      <c r="AD34" s="2086"/>
      <c r="AE34" s="2086"/>
    </row>
    <row r="35" spans="1:32" s="162" customFormat="1" ht="55.5" customHeight="1" x14ac:dyDescent="0.15">
      <c r="A35" s="2085" t="s">
        <v>2279</v>
      </c>
      <c r="B35" s="2086"/>
      <c r="C35" s="2086"/>
      <c r="D35" s="2086"/>
      <c r="E35" s="2086"/>
      <c r="F35" s="2086"/>
      <c r="G35" s="2086"/>
      <c r="H35" s="2086"/>
      <c r="I35" s="2086"/>
      <c r="J35" s="2086"/>
      <c r="K35" s="2086"/>
      <c r="L35" s="2086"/>
      <c r="M35" s="2086"/>
      <c r="N35" s="2086"/>
      <c r="O35" s="2086"/>
      <c r="P35" s="2086"/>
      <c r="Q35" s="2086"/>
      <c r="R35" s="2086"/>
      <c r="S35" s="2086"/>
      <c r="T35" s="2086"/>
      <c r="U35" s="2086"/>
      <c r="V35" s="2086"/>
      <c r="W35" s="2086"/>
      <c r="X35" s="2086"/>
      <c r="Y35" s="2086"/>
      <c r="Z35" s="2086"/>
      <c r="AA35" s="2086"/>
      <c r="AB35" s="2086"/>
      <c r="AC35" s="2086"/>
      <c r="AD35" s="2086"/>
      <c r="AE35" s="2086"/>
    </row>
    <row r="36" spans="1:32" s="162" customFormat="1" ht="38.25" customHeight="1" x14ac:dyDescent="0.15">
      <c r="A36" s="2085" t="s">
        <v>1966</v>
      </c>
      <c r="B36" s="2086"/>
      <c r="C36" s="2086"/>
      <c r="D36" s="2086"/>
      <c r="E36" s="2086"/>
      <c r="F36" s="2086"/>
      <c r="G36" s="2086"/>
      <c r="H36" s="2086"/>
      <c r="I36" s="2086"/>
      <c r="J36" s="2086"/>
      <c r="K36" s="2086"/>
      <c r="L36" s="2086"/>
      <c r="M36" s="2086"/>
      <c r="N36" s="2086"/>
      <c r="O36" s="2086"/>
      <c r="P36" s="2086"/>
      <c r="Q36" s="2086"/>
      <c r="R36" s="2086"/>
      <c r="S36" s="2086"/>
      <c r="T36" s="2086"/>
      <c r="U36" s="2086"/>
      <c r="V36" s="2086"/>
      <c r="W36" s="2086"/>
      <c r="X36" s="2086"/>
      <c r="Y36" s="2086"/>
      <c r="Z36" s="2086"/>
      <c r="AA36" s="2086"/>
      <c r="AB36" s="2086"/>
      <c r="AC36" s="2086"/>
      <c r="AD36" s="2086"/>
      <c r="AE36" s="2086"/>
    </row>
    <row r="37" spans="1:32" s="162" customFormat="1" ht="170.25" customHeight="1" x14ac:dyDescent="0.15">
      <c r="A37" s="2085" t="s">
        <v>2280</v>
      </c>
      <c r="B37" s="2086"/>
      <c r="C37" s="2086"/>
      <c r="D37" s="2086"/>
      <c r="E37" s="2086"/>
      <c r="F37" s="2086"/>
      <c r="G37" s="2086"/>
      <c r="H37" s="2086"/>
      <c r="I37" s="2086"/>
      <c r="J37" s="2086"/>
      <c r="K37" s="2086"/>
      <c r="L37" s="2086"/>
      <c r="M37" s="2086"/>
      <c r="N37" s="2086"/>
      <c r="O37" s="2086"/>
      <c r="P37" s="2086"/>
      <c r="Q37" s="2086"/>
      <c r="R37" s="2086"/>
      <c r="S37" s="2086"/>
      <c r="T37" s="2086"/>
      <c r="U37" s="2086"/>
      <c r="V37" s="2086"/>
      <c r="W37" s="2086"/>
      <c r="X37" s="2086"/>
      <c r="Y37" s="2086"/>
      <c r="Z37" s="2086"/>
      <c r="AA37" s="2086"/>
      <c r="AB37" s="2086"/>
      <c r="AC37" s="2086"/>
      <c r="AD37" s="2086"/>
      <c r="AE37" s="2086"/>
    </row>
    <row r="38" spans="1:32" s="162" customFormat="1" ht="19.5" customHeight="1" x14ac:dyDescent="0.15">
      <c r="A38" s="2095" t="s">
        <v>2334</v>
      </c>
      <c r="B38" s="2096"/>
      <c r="C38" s="2096"/>
      <c r="D38" s="2096"/>
      <c r="E38" s="2096"/>
      <c r="F38" s="2096"/>
      <c r="G38" s="2096"/>
      <c r="H38" s="2096"/>
      <c r="I38" s="2096"/>
      <c r="J38" s="2096"/>
      <c r="K38" s="2096"/>
      <c r="L38" s="2096"/>
      <c r="M38" s="2096"/>
      <c r="N38" s="2096"/>
      <c r="O38" s="2096"/>
      <c r="P38" s="2096"/>
      <c r="Q38" s="2096"/>
      <c r="R38" s="2096"/>
      <c r="S38" s="2096"/>
      <c r="T38" s="2096"/>
      <c r="U38" s="2096"/>
      <c r="V38" s="2096"/>
      <c r="W38" s="2096"/>
      <c r="X38" s="2096"/>
      <c r="Y38" s="2096"/>
      <c r="Z38" s="2096"/>
      <c r="AA38" s="2096"/>
      <c r="AB38" s="2096"/>
      <c r="AC38" s="2096"/>
      <c r="AD38" s="2096"/>
      <c r="AE38" s="2096"/>
    </row>
    <row r="39" spans="1:32" s="162" customFormat="1" ht="14.25" customHeight="1" x14ac:dyDescent="0.15">
      <c r="A39" s="452"/>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row>
    <row r="40" spans="1:32" s="462" customFormat="1" ht="17.25" customHeight="1" x14ac:dyDescent="0.25">
      <c r="A40" s="2091" t="s">
        <v>1352</v>
      </c>
      <c r="B40" s="2092"/>
      <c r="C40" s="2092"/>
      <c r="D40" s="2092"/>
      <c r="E40" s="2092"/>
      <c r="F40" s="2092"/>
      <c r="G40" s="2092"/>
      <c r="H40" s="2092"/>
      <c r="I40" s="2092"/>
      <c r="J40" s="2092"/>
      <c r="K40" s="2092"/>
      <c r="L40" s="2092"/>
      <c r="M40" s="2092"/>
      <c r="N40" s="2092"/>
      <c r="O40" s="2092"/>
      <c r="P40" s="2092"/>
      <c r="Q40" s="2092"/>
      <c r="R40" s="2092"/>
      <c r="S40" s="2092"/>
      <c r="T40" s="2092"/>
      <c r="U40" s="2092"/>
      <c r="V40" s="2093"/>
      <c r="W40" s="460"/>
      <c r="X40" s="30"/>
      <c r="Y40" s="30"/>
      <c r="Z40" s="30"/>
      <c r="AA40" s="453"/>
      <c r="AB40" s="453"/>
      <c r="AC40" s="453"/>
      <c r="AD40" s="453"/>
      <c r="AE40" s="453"/>
    </row>
    <row r="41" spans="1:32" s="162" customFormat="1" ht="124.5" customHeight="1" x14ac:dyDescent="0.15">
      <c r="A41" s="943" t="s">
        <v>1354</v>
      </c>
      <c r="B41" s="943"/>
      <c r="C41" s="943"/>
      <c r="D41" s="943"/>
      <c r="E41" s="943"/>
      <c r="F41" s="943"/>
      <c r="G41" s="943"/>
      <c r="H41" s="943"/>
      <c r="I41" s="2094" t="s">
        <v>1353</v>
      </c>
      <c r="J41" s="1061"/>
      <c r="K41" s="1061"/>
      <c r="L41" s="1061"/>
      <c r="M41" s="1061"/>
      <c r="N41" s="1061"/>
      <c r="O41" s="1061"/>
      <c r="P41" s="1061"/>
      <c r="Q41" s="1061"/>
      <c r="R41" s="1061"/>
      <c r="S41" s="1061"/>
      <c r="T41" s="1061"/>
      <c r="U41" s="1061"/>
      <c r="V41" s="1096"/>
      <c r="W41" s="461"/>
      <c r="X41" s="452"/>
      <c r="Y41" s="452"/>
      <c r="Z41" s="452"/>
      <c r="AA41" s="453"/>
      <c r="AB41" s="453"/>
      <c r="AC41" s="453"/>
      <c r="AD41" s="453"/>
      <c r="AE41" s="453"/>
    </row>
    <row r="42" spans="1:32" s="162" customFormat="1" ht="34.5" customHeight="1" x14ac:dyDescent="0.15">
      <c r="A42" s="943" t="s">
        <v>1979</v>
      </c>
      <c r="B42" s="943"/>
      <c r="C42" s="943"/>
      <c r="D42" s="943"/>
      <c r="E42" s="943"/>
      <c r="F42" s="943"/>
      <c r="G42" s="943"/>
      <c r="H42" s="943"/>
      <c r="I42" s="2094" t="s">
        <v>1440</v>
      </c>
      <c r="J42" s="1061"/>
      <c r="K42" s="1061"/>
      <c r="L42" s="1061"/>
      <c r="M42" s="1061"/>
      <c r="N42" s="1061"/>
      <c r="O42" s="1061"/>
      <c r="P42" s="1061"/>
      <c r="Q42" s="1061"/>
      <c r="R42" s="1061"/>
      <c r="S42" s="1061"/>
      <c r="T42" s="1061"/>
      <c r="U42" s="1061"/>
      <c r="V42" s="1096"/>
      <c r="W42" s="461"/>
      <c r="X42" s="452"/>
      <c r="Y42" s="452"/>
      <c r="Z42" s="452"/>
      <c r="AA42" s="453"/>
      <c r="AB42" s="453"/>
      <c r="AC42" s="453"/>
      <c r="AD42" s="453"/>
      <c r="AE42" s="453"/>
    </row>
    <row r="43" spans="1:32" s="162" customFormat="1" ht="23.25" customHeight="1" x14ac:dyDescent="0.15">
      <c r="I43" s="452"/>
      <c r="J43" s="452"/>
      <c r="K43" s="452"/>
      <c r="L43" s="452"/>
      <c r="M43" s="452"/>
      <c r="N43" s="452"/>
      <c r="O43" s="452"/>
      <c r="P43" s="452"/>
      <c r="Q43" s="452"/>
      <c r="R43" s="452"/>
      <c r="S43" s="452"/>
      <c r="T43" s="452"/>
      <c r="U43" s="452"/>
      <c r="V43" s="452"/>
      <c r="W43" s="452"/>
      <c r="X43" s="452"/>
      <c r="Y43" s="452"/>
      <c r="Z43" s="452"/>
      <c r="AA43" s="453"/>
      <c r="AB43" s="453"/>
      <c r="AC43" s="453"/>
      <c r="AD43" s="453"/>
      <c r="AE43" s="453"/>
    </row>
    <row r="44" spans="1:32" s="3" customFormat="1" ht="14.1" customHeight="1" thickBot="1" x14ac:dyDescent="0.3">
      <c r="A44" s="2087"/>
      <c r="B44" s="2088"/>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88"/>
      <c r="Y44" s="2088"/>
      <c r="Z44" s="2088"/>
      <c r="AA44" s="2088"/>
      <c r="AB44" s="2088"/>
      <c r="AC44" s="2088"/>
      <c r="AD44" s="2088"/>
      <c r="AE44" s="2088"/>
    </row>
    <row r="45" spans="1:32" s="23" customFormat="1" ht="19.5" customHeight="1" x14ac:dyDescent="0.2">
      <c r="A45" s="149"/>
      <c r="C45" s="2024" t="s">
        <v>1967</v>
      </c>
      <c r="D45" s="2025"/>
      <c r="E45" s="2025"/>
      <c r="F45" s="2025"/>
      <c r="G45" s="2025"/>
      <c r="H45" s="2025"/>
      <c r="I45" s="2025"/>
      <c r="J45" s="2025"/>
      <c r="K45" s="2025"/>
      <c r="L45" s="2025"/>
      <c r="M45" s="2025"/>
      <c r="N45" s="2025"/>
      <c r="O45" s="2026"/>
      <c r="P45" s="167"/>
      <c r="Q45" s="167"/>
      <c r="R45" s="167"/>
      <c r="S45" s="167"/>
      <c r="T45" s="167"/>
      <c r="U45" s="167"/>
      <c r="V45" s="167"/>
      <c r="W45" s="167"/>
      <c r="X45" s="167"/>
      <c r="Y45" s="167"/>
      <c r="Z45" s="167"/>
      <c r="AA45" s="167"/>
      <c r="AB45" s="167"/>
      <c r="AC45" s="167"/>
      <c r="AD45" s="167"/>
      <c r="AE45" s="168"/>
      <c r="AF45" s="168"/>
    </row>
    <row r="46" spans="1:32" s="23" customFormat="1" ht="23.25" customHeight="1" thickBot="1" x14ac:dyDescent="0.25">
      <c r="A46" s="149"/>
      <c r="C46" s="2027"/>
      <c r="D46" s="2028"/>
      <c r="E46" s="2028"/>
      <c r="F46" s="2028"/>
      <c r="G46" s="2028"/>
      <c r="H46" s="2028"/>
      <c r="I46" s="2028"/>
      <c r="J46" s="2028"/>
      <c r="K46" s="2028"/>
      <c r="L46" s="2028"/>
      <c r="M46" s="2028"/>
      <c r="N46" s="2028"/>
      <c r="O46" s="2029"/>
      <c r="P46" s="167"/>
      <c r="Q46" s="167"/>
      <c r="R46" s="167"/>
      <c r="S46" s="167"/>
      <c r="T46" s="167"/>
      <c r="U46" s="167"/>
      <c r="V46" s="167"/>
      <c r="W46" s="167"/>
      <c r="X46" s="167"/>
      <c r="Y46" s="167"/>
      <c r="Z46" s="167"/>
      <c r="AA46" s="167"/>
      <c r="AB46" s="167"/>
      <c r="AC46" s="167"/>
      <c r="AD46" s="167"/>
      <c r="AE46" s="168"/>
      <c r="AF46" s="168"/>
    </row>
    <row r="47" spans="1:32" ht="11.25" customHeight="1" thickBot="1" x14ac:dyDescent="0.25"/>
    <row r="48" spans="1:32" ht="36" customHeight="1" thickBot="1" x14ac:dyDescent="0.25">
      <c r="C48" s="2044" t="s">
        <v>10</v>
      </c>
      <c r="D48" s="2045"/>
      <c r="E48" s="2130"/>
      <c r="F48" s="2131"/>
      <c r="G48" s="2131"/>
      <c r="H48" s="2131"/>
      <c r="I48" s="2131"/>
      <c r="J48" s="2131"/>
      <c r="K48" s="2131"/>
      <c r="L48" s="2131"/>
      <c r="M48" s="2131"/>
      <c r="N48" s="2131"/>
      <c r="O48" s="2132"/>
    </row>
    <row r="49" spans="3:31" ht="35.25" customHeight="1" thickBot="1" x14ac:dyDescent="0.25">
      <c r="C49" s="2133" t="s">
        <v>1968</v>
      </c>
      <c r="D49" s="2134"/>
      <c r="E49" s="2134"/>
      <c r="F49" s="2134"/>
      <c r="G49" s="2134"/>
      <c r="H49" s="2134"/>
      <c r="I49" s="2134"/>
      <c r="J49" s="2134"/>
      <c r="K49" s="2134"/>
      <c r="L49" s="2134"/>
      <c r="M49" s="2134"/>
      <c r="N49" s="2134"/>
      <c r="O49" s="2134"/>
      <c r="P49" s="165"/>
      <c r="Q49" s="166"/>
      <c r="R49" s="24"/>
      <c r="S49" s="24"/>
      <c r="T49" s="24"/>
      <c r="AE49" s="13"/>
    </row>
    <row r="50" spans="3:31" s="3" customFormat="1" ht="12.75" customHeight="1" thickBot="1" x14ac:dyDescent="0.25">
      <c r="N50" s="163"/>
    </row>
    <row r="51" spans="3:31" s="3" customFormat="1" ht="27.75" customHeight="1" thickBot="1" x14ac:dyDescent="0.25">
      <c r="C51" s="2081" t="s">
        <v>1678</v>
      </c>
      <c r="D51" s="2082"/>
      <c r="E51" s="2083" t="s">
        <v>1969</v>
      </c>
      <c r="F51" s="2082"/>
      <c r="G51" s="2082"/>
      <c r="H51" s="2082"/>
      <c r="I51" s="2082"/>
      <c r="J51" s="2083" t="s">
        <v>1970</v>
      </c>
      <c r="K51" s="2082"/>
      <c r="L51" s="2082"/>
      <c r="M51" s="2082"/>
      <c r="N51" s="2082"/>
      <c r="O51" s="2084"/>
      <c r="P51" s="165"/>
      <c r="Q51" s="166"/>
    </row>
    <row r="52" spans="3:31" s="3" customFormat="1" ht="27.75" customHeight="1" thickBot="1" x14ac:dyDescent="0.25">
      <c r="C52" s="2044" t="s">
        <v>65</v>
      </c>
      <c r="D52" s="2045"/>
      <c r="E52" s="1425" t="s">
        <v>1971</v>
      </c>
      <c r="F52" s="2030"/>
      <c r="G52" s="2030"/>
      <c r="H52" s="2030"/>
      <c r="I52" s="2030"/>
      <c r="J52" s="2030"/>
      <c r="K52" s="2030"/>
      <c r="L52" s="2030"/>
      <c r="M52" s="2030"/>
      <c r="N52" s="2030"/>
      <c r="O52" s="2031"/>
      <c r="P52" s="166"/>
      <c r="Q52" s="166"/>
    </row>
    <row r="53" spans="3:31" s="3" customFormat="1" ht="27.75" customHeight="1" x14ac:dyDescent="0.2">
      <c r="C53" s="2046"/>
      <c r="D53" s="2047"/>
      <c r="E53" s="1425" t="s">
        <v>1972</v>
      </c>
      <c r="F53" s="2030"/>
      <c r="G53" s="2030"/>
      <c r="H53" s="2030"/>
      <c r="I53" s="2030"/>
      <c r="J53" s="2030"/>
      <c r="K53" s="2030"/>
      <c r="L53" s="2030"/>
      <c r="M53" s="2030"/>
      <c r="N53" s="2030"/>
      <c r="O53" s="2031"/>
      <c r="P53" s="166"/>
      <c r="Q53" s="166"/>
    </row>
    <row r="54" spans="3:31" s="3" customFormat="1" ht="38.25" customHeight="1" x14ac:dyDescent="0.2">
      <c r="C54" s="2046"/>
      <c r="D54" s="2047"/>
      <c r="E54" s="2032" t="s">
        <v>190</v>
      </c>
      <c r="F54" s="2032"/>
      <c r="G54" s="2032"/>
      <c r="H54" s="2032"/>
      <c r="I54" s="2032"/>
      <c r="J54" s="2033" t="s">
        <v>1973</v>
      </c>
      <c r="K54" s="2033"/>
      <c r="L54" s="2033"/>
      <c r="M54" s="2033"/>
      <c r="N54" s="2033"/>
      <c r="O54" s="2034"/>
      <c r="P54" s="164"/>
      <c r="Q54" s="164"/>
    </row>
    <row r="55" spans="3:31" s="3" customFormat="1" ht="22.5" customHeight="1" x14ac:dyDescent="0.2">
      <c r="C55" s="2046"/>
      <c r="D55" s="2047"/>
      <c r="E55" s="2035" t="s">
        <v>1587</v>
      </c>
      <c r="F55" s="2035"/>
      <c r="G55" s="2035"/>
      <c r="H55" s="2035"/>
      <c r="I55" s="2035"/>
      <c r="J55" s="2035"/>
      <c r="K55" s="2035"/>
      <c r="L55" s="2035"/>
      <c r="M55" s="2035"/>
      <c r="N55" s="2035"/>
      <c r="O55" s="2036"/>
      <c r="P55" s="164"/>
      <c r="Q55" s="164"/>
    </row>
    <row r="56" spans="3:31" s="3" customFormat="1" ht="38.25" customHeight="1" x14ac:dyDescent="0.2">
      <c r="C56" s="2046"/>
      <c r="D56" s="2047"/>
      <c r="E56" s="943" t="s">
        <v>169</v>
      </c>
      <c r="F56" s="943"/>
      <c r="G56" s="943"/>
      <c r="H56" s="943"/>
      <c r="I56" s="943"/>
      <c r="J56" s="2142" t="s">
        <v>1349</v>
      </c>
      <c r="K56" s="2142"/>
      <c r="L56" s="2142"/>
      <c r="M56" s="2142"/>
      <c r="N56" s="2142"/>
      <c r="O56" s="2143"/>
      <c r="P56" s="164"/>
      <c r="Q56" s="164"/>
    </row>
    <row r="57" spans="3:31" s="3" customFormat="1" ht="22.5" customHeight="1" x14ac:dyDescent="0.2">
      <c r="C57" s="2046"/>
      <c r="D57" s="2047"/>
      <c r="E57" s="2035" t="s">
        <v>1587</v>
      </c>
      <c r="F57" s="2035"/>
      <c r="G57" s="2035"/>
      <c r="H57" s="2035"/>
      <c r="I57" s="2035"/>
      <c r="J57" s="2035"/>
      <c r="K57" s="2035"/>
      <c r="L57" s="2035"/>
      <c r="M57" s="2035"/>
      <c r="N57" s="2035"/>
      <c r="O57" s="2036"/>
      <c r="P57" s="164"/>
      <c r="Q57" s="164"/>
    </row>
    <row r="58" spans="3:31" s="3" customFormat="1" ht="38.25" customHeight="1" thickBot="1" x14ac:dyDescent="0.25">
      <c r="C58" s="2046"/>
      <c r="D58" s="2047"/>
      <c r="E58" s="2041" t="s">
        <v>185</v>
      </c>
      <c r="F58" s="2041"/>
      <c r="G58" s="2041"/>
      <c r="H58" s="2041"/>
      <c r="I58" s="2041"/>
      <c r="J58" s="2042" t="s">
        <v>1350</v>
      </c>
      <c r="K58" s="2042"/>
      <c r="L58" s="2042"/>
      <c r="M58" s="2042"/>
      <c r="N58" s="2042"/>
      <c r="O58" s="2043"/>
    </row>
    <row r="59" spans="3:31" s="3" customFormat="1" ht="27.75" customHeight="1" x14ac:dyDescent="0.2">
      <c r="C59" s="2046"/>
      <c r="D59" s="2047"/>
      <c r="E59" s="1425" t="s">
        <v>1975</v>
      </c>
      <c r="F59" s="2030"/>
      <c r="G59" s="2030"/>
      <c r="H59" s="2030"/>
      <c r="I59" s="2030"/>
      <c r="J59" s="2030"/>
      <c r="K59" s="2030"/>
      <c r="L59" s="2030"/>
      <c r="M59" s="2030"/>
      <c r="N59" s="2030"/>
      <c r="O59" s="2031"/>
      <c r="P59" s="166"/>
      <c r="Q59" s="166"/>
    </row>
    <row r="60" spans="3:31" s="3" customFormat="1" ht="38.25" customHeight="1" x14ac:dyDescent="0.2">
      <c r="C60" s="2046"/>
      <c r="D60" s="2047"/>
      <c r="E60" s="2032" t="s">
        <v>190</v>
      </c>
      <c r="F60" s="2032"/>
      <c r="G60" s="2032"/>
      <c r="H60" s="2032"/>
      <c r="I60" s="2032"/>
      <c r="J60" s="2033" t="s">
        <v>1974</v>
      </c>
      <c r="K60" s="2033"/>
      <c r="L60" s="2033"/>
      <c r="M60" s="2033"/>
      <c r="N60" s="2033"/>
      <c r="O60" s="2034"/>
      <c r="P60" s="164"/>
      <c r="Q60" s="164"/>
    </row>
    <row r="61" spans="3:31" s="3" customFormat="1" ht="22.5" customHeight="1" x14ac:dyDescent="0.2">
      <c r="C61" s="2046"/>
      <c r="D61" s="2047"/>
      <c r="E61" s="2035" t="s">
        <v>1587</v>
      </c>
      <c r="F61" s="2035"/>
      <c r="G61" s="2035"/>
      <c r="H61" s="2035"/>
      <c r="I61" s="2035"/>
      <c r="J61" s="2035"/>
      <c r="K61" s="2035"/>
      <c r="L61" s="2035"/>
      <c r="M61" s="2035"/>
      <c r="N61" s="2035"/>
      <c r="O61" s="2036"/>
      <c r="P61" s="164"/>
      <c r="Q61" s="164"/>
    </row>
    <row r="62" spans="3:31" s="3" customFormat="1" ht="38.25" customHeight="1" x14ac:dyDescent="0.2">
      <c r="C62" s="2046"/>
      <c r="D62" s="2047"/>
      <c r="E62" s="943" t="s">
        <v>169</v>
      </c>
      <c r="F62" s="943"/>
      <c r="G62" s="943"/>
      <c r="H62" s="943"/>
      <c r="I62" s="943"/>
      <c r="J62" s="2037" t="s">
        <v>1350</v>
      </c>
      <c r="K62" s="2037"/>
      <c r="L62" s="2037"/>
      <c r="M62" s="2037"/>
      <c r="N62" s="2037"/>
      <c r="O62" s="2038"/>
      <c r="P62" s="164"/>
      <c r="Q62" s="164"/>
    </row>
    <row r="63" spans="3:31" s="3" customFormat="1" ht="22.5" customHeight="1" x14ac:dyDescent="0.2">
      <c r="C63" s="2046"/>
      <c r="D63" s="2047"/>
      <c r="E63" s="2035" t="s">
        <v>1587</v>
      </c>
      <c r="F63" s="2035"/>
      <c r="G63" s="2035"/>
      <c r="H63" s="2035"/>
      <c r="I63" s="2035"/>
      <c r="J63" s="2039"/>
      <c r="K63" s="2039"/>
      <c r="L63" s="2039"/>
      <c r="M63" s="2039"/>
      <c r="N63" s="2039"/>
      <c r="O63" s="2040"/>
      <c r="P63" s="164"/>
      <c r="Q63" s="164"/>
    </row>
    <row r="64" spans="3:31" s="3" customFormat="1" ht="38.25" customHeight="1" thickBot="1" x14ac:dyDescent="0.25">
      <c r="C64" s="2048"/>
      <c r="D64" s="2049"/>
      <c r="E64" s="2041" t="s">
        <v>185</v>
      </c>
      <c r="F64" s="2041"/>
      <c r="G64" s="2041"/>
      <c r="H64" s="2041"/>
      <c r="I64" s="2041"/>
      <c r="J64" s="2042" t="s">
        <v>1350</v>
      </c>
      <c r="K64" s="2042"/>
      <c r="L64" s="2042"/>
      <c r="M64" s="2042"/>
      <c r="N64" s="2042"/>
      <c r="O64" s="2043"/>
    </row>
    <row r="65" spans="3:32" s="3" customFormat="1" ht="38.25" customHeight="1" thickBot="1" x14ac:dyDescent="0.25">
      <c r="C65" s="2073" t="s">
        <v>17</v>
      </c>
      <c r="D65" s="2074"/>
      <c r="E65" s="2075"/>
      <c r="F65" s="2076"/>
      <c r="G65" s="2076"/>
      <c r="H65" s="2076"/>
      <c r="I65" s="2076"/>
      <c r="J65" s="2076"/>
      <c r="K65" s="2076"/>
      <c r="L65" s="2076"/>
      <c r="M65" s="2076"/>
      <c r="N65" s="2076"/>
      <c r="O65" s="2077"/>
    </row>
    <row r="66" spans="3:32" s="3" customFormat="1" ht="29.25" customHeight="1" x14ac:dyDescent="0.2">
      <c r="C66" s="448"/>
      <c r="D66" s="448"/>
      <c r="E66" s="448"/>
      <c r="F66" s="448"/>
      <c r="G66" s="448"/>
      <c r="H66" s="448"/>
      <c r="I66" s="448"/>
      <c r="J66" s="448"/>
      <c r="K66" s="448"/>
      <c r="L66" s="448"/>
      <c r="M66" s="448"/>
      <c r="N66" s="448"/>
      <c r="O66" s="448"/>
    </row>
    <row r="67" spans="3:32" s="3" customFormat="1" ht="26.25" customHeight="1" thickBot="1" x14ac:dyDescent="0.25">
      <c r="C67" s="443"/>
      <c r="D67" s="443"/>
      <c r="E67" s="449"/>
      <c r="F67" s="449"/>
      <c r="G67" s="449"/>
      <c r="H67" s="449"/>
      <c r="I67" s="449"/>
      <c r="J67" s="450"/>
      <c r="K67" s="450"/>
      <c r="L67" s="450"/>
      <c r="M67" s="450"/>
      <c r="N67" s="450"/>
      <c r="O67" s="450"/>
      <c r="P67" s="1"/>
      <c r="Q67" s="1"/>
      <c r="T67" s="444"/>
      <c r="U67" s="444"/>
      <c r="V67" s="225"/>
      <c r="W67" s="225"/>
      <c r="X67" s="225"/>
      <c r="Y67" s="225"/>
      <c r="Z67" s="225"/>
      <c r="AA67" s="445"/>
      <c r="AB67" s="445"/>
      <c r="AC67" s="445"/>
      <c r="AD67" s="445"/>
      <c r="AE67" s="445"/>
      <c r="AF67" s="445"/>
    </row>
    <row r="68" spans="3:32" s="3" customFormat="1" ht="35.25" customHeight="1" x14ac:dyDescent="0.2">
      <c r="C68" s="2044" t="s">
        <v>18</v>
      </c>
      <c r="D68" s="2162"/>
      <c r="E68" s="2165" t="s">
        <v>2281</v>
      </c>
      <c r="F68" s="2166"/>
      <c r="G68" s="2166"/>
      <c r="H68" s="2166"/>
      <c r="I68" s="2166"/>
      <c r="J68" s="2166"/>
      <c r="K68" s="2166"/>
      <c r="L68" s="2166"/>
      <c r="M68" s="2166"/>
      <c r="N68" s="2166"/>
      <c r="O68" s="2167"/>
      <c r="T68" s="2161"/>
      <c r="U68" s="2161"/>
      <c r="V68" s="446"/>
      <c r="W68" s="446"/>
      <c r="X68" s="446"/>
      <c r="Y68" s="446"/>
      <c r="Z68" s="446"/>
      <c r="AA68" s="446"/>
      <c r="AB68" s="446"/>
      <c r="AC68" s="446"/>
      <c r="AD68" s="446"/>
      <c r="AE68" s="446"/>
      <c r="AF68" s="446"/>
    </row>
    <row r="69" spans="3:32" s="3" customFormat="1" ht="52.5" customHeight="1" x14ac:dyDescent="0.2">
      <c r="C69" s="2046"/>
      <c r="D69" s="2163"/>
      <c r="E69" s="2151" t="s">
        <v>229</v>
      </c>
      <c r="F69" s="911"/>
      <c r="G69" s="911"/>
      <c r="H69" s="911"/>
      <c r="I69" s="911"/>
      <c r="J69" s="1318" t="s">
        <v>2140</v>
      </c>
      <c r="K69" s="2152"/>
      <c r="L69" s="2152"/>
      <c r="M69" s="2152"/>
      <c r="N69" s="2152"/>
      <c r="O69" s="2153"/>
      <c r="T69" s="2161"/>
      <c r="U69" s="2161"/>
      <c r="V69" s="970"/>
      <c r="W69" s="970"/>
      <c r="X69" s="970"/>
      <c r="Y69" s="970"/>
      <c r="Z69" s="970"/>
      <c r="AA69" s="970"/>
      <c r="AB69" s="970"/>
      <c r="AC69" s="970"/>
      <c r="AD69" s="970"/>
      <c r="AE69" s="970"/>
      <c r="AF69" s="970"/>
    </row>
    <row r="70" spans="3:32" s="3" customFormat="1" ht="48" customHeight="1" x14ac:dyDescent="0.2">
      <c r="C70" s="2046"/>
      <c r="D70" s="2163"/>
      <c r="E70" s="2020" t="s">
        <v>215</v>
      </c>
      <c r="F70" s="1004"/>
      <c r="G70" s="1004"/>
      <c r="H70" s="1004"/>
      <c r="I70" s="1005"/>
      <c r="J70" s="1003" t="s">
        <v>412</v>
      </c>
      <c r="K70" s="1004"/>
      <c r="L70" s="1004"/>
      <c r="M70" s="1004"/>
      <c r="N70" s="1004"/>
      <c r="O70" s="1097"/>
      <c r="T70" s="2161"/>
      <c r="U70" s="2161"/>
      <c r="V70" s="225"/>
      <c r="W70" s="225"/>
      <c r="X70" s="225"/>
      <c r="Y70" s="225"/>
      <c r="Z70" s="225"/>
      <c r="AA70" s="225"/>
      <c r="AB70" s="225"/>
      <c r="AC70" s="225"/>
      <c r="AD70" s="225"/>
      <c r="AE70" s="225"/>
      <c r="AF70" s="225"/>
    </row>
    <row r="71" spans="3:32" s="3" customFormat="1" ht="15" customHeight="1" x14ac:dyDescent="0.2">
      <c r="C71" s="2046"/>
      <c r="D71" s="2163"/>
      <c r="E71" s="2021" t="s">
        <v>1700</v>
      </c>
      <c r="F71" s="2022"/>
      <c r="G71" s="2022"/>
      <c r="H71" s="2022"/>
      <c r="I71" s="2022"/>
      <c r="J71" s="2022"/>
      <c r="K71" s="2022"/>
      <c r="L71" s="2022"/>
      <c r="M71" s="2022"/>
      <c r="N71" s="2022"/>
      <c r="O71" s="2023"/>
      <c r="T71" s="2161"/>
      <c r="U71" s="2161"/>
      <c r="V71" s="225"/>
      <c r="W71" s="225"/>
      <c r="X71" s="225"/>
      <c r="Y71" s="225"/>
      <c r="Z71" s="225"/>
      <c r="AA71" s="225"/>
      <c r="AB71" s="225"/>
      <c r="AC71" s="225"/>
      <c r="AD71" s="225"/>
      <c r="AE71" s="225"/>
      <c r="AF71" s="225"/>
    </row>
    <row r="72" spans="3:32" s="3" customFormat="1" ht="48" customHeight="1" x14ac:dyDescent="0.2">
      <c r="C72" s="2046"/>
      <c r="D72" s="2163"/>
      <c r="E72" s="2020" t="s">
        <v>219</v>
      </c>
      <c r="F72" s="1004"/>
      <c r="G72" s="1004"/>
      <c r="H72" s="1004"/>
      <c r="I72" s="1005"/>
      <c r="J72" s="1003" t="s">
        <v>412</v>
      </c>
      <c r="K72" s="1004"/>
      <c r="L72" s="1004"/>
      <c r="M72" s="1004"/>
      <c r="N72" s="1004"/>
      <c r="O72" s="1097"/>
      <c r="T72" s="2161"/>
      <c r="U72" s="2161"/>
      <c r="V72" s="225"/>
      <c r="W72" s="225"/>
      <c r="X72" s="225"/>
      <c r="Y72" s="225"/>
      <c r="Z72" s="225"/>
      <c r="AA72" s="225"/>
      <c r="AB72" s="225"/>
      <c r="AC72" s="225"/>
      <c r="AD72" s="225"/>
      <c r="AE72" s="225"/>
      <c r="AF72" s="225"/>
    </row>
    <row r="73" spans="3:32" s="3" customFormat="1" ht="15" customHeight="1" x14ac:dyDescent="0.2">
      <c r="C73" s="2046"/>
      <c r="D73" s="2163"/>
      <c r="E73" s="2021" t="s">
        <v>1700</v>
      </c>
      <c r="F73" s="2022"/>
      <c r="G73" s="2022"/>
      <c r="H73" s="2022"/>
      <c r="I73" s="2022"/>
      <c r="J73" s="2022"/>
      <c r="K73" s="2022"/>
      <c r="L73" s="2022"/>
      <c r="M73" s="2022"/>
      <c r="N73" s="2022"/>
      <c r="O73" s="2023"/>
      <c r="T73" s="2161"/>
      <c r="U73" s="2161"/>
      <c r="V73" s="225"/>
      <c r="W73" s="225"/>
      <c r="X73" s="225"/>
      <c r="Y73" s="225"/>
      <c r="Z73" s="225"/>
      <c r="AA73" s="225"/>
      <c r="AB73" s="225"/>
      <c r="AC73" s="225"/>
      <c r="AD73" s="225"/>
      <c r="AE73" s="225"/>
      <c r="AF73" s="225"/>
    </row>
    <row r="74" spans="3:32" s="3" customFormat="1" ht="48" customHeight="1" x14ac:dyDescent="0.2">
      <c r="C74" s="2046"/>
      <c r="D74" s="2163"/>
      <c r="E74" s="2020" t="s">
        <v>221</v>
      </c>
      <c r="F74" s="1004"/>
      <c r="G74" s="1004"/>
      <c r="H74" s="1004"/>
      <c r="I74" s="1005"/>
      <c r="J74" s="1060" t="s">
        <v>2141</v>
      </c>
      <c r="K74" s="1061"/>
      <c r="L74" s="1061"/>
      <c r="M74" s="1061"/>
      <c r="N74" s="1061"/>
      <c r="O74" s="1062"/>
      <c r="T74" s="2161"/>
      <c r="U74" s="2161"/>
      <c r="V74" s="225"/>
      <c r="W74" s="225"/>
      <c r="X74" s="225"/>
      <c r="Y74" s="225"/>
      <c r="Z74" s="225"/>
      <c r="AA74" s="225"/>
      <c r="AB74" s="225"/>
      <c r="AC74" s="225"/>
      <c r="AD74" s="225"/>
      <c r="AE74" s="225"/>
      <c r="AF74" s="225"/>
    </row>
    <row r="75" spans="3:32" s="3" customFormat="1" ht="15" customHeight="1" x14ac:dyDescent="0.2">
      <c r="C75" s="2046"/>
      <c r="D75" s="2163"/>
      <c r="E75" s="2021" t="s">
        <v>1700</v>
      </c>
      <c r="F75" s="2022"/>
      <c r="G75" s="2022"/>
      <c r="H75" s="2022"/>
      <c r="I75" s="2022"/>
      <c r="J75" s="2022"/>
      <c r="K75" s="2022"/>
      <c r="L75" s="2022"/>
      <c r="M75" s="2022"/>
      <c r="N75" s="2022"/>
      <c r="O75" s="2023"/>
      <c r="T75" s="2161"/>
      <c r="U75" s="2161"/>
      <c r="V75" s="225"/>
      <c r="W75" s="225"/>
      <c r="X75" s="225"/>
      <c r="Y75" s="225"/>
      <c r="Z75" s="225"/>
      <c r="AA75" s="225"/>
      <c r="AB75" s="225"/>
      <c r="AC75" s="225"/>
      <c r="AD75" s="225"/>
      <c r="AE75" s="225"/>
      <c r="AF75" s="225"/>
    </row>
    <row r="76" spans="3:32" s="3" customFormat="1" ht="48" customHeight="1" x14ac:dyDescent="0.2">
      <c r="C76" s="2046"/>
      <c r="D76" s="2163"/>
      <c r="E76" s="2020" t="s">
        <v>224</v>
      </c>
      <c r="F76" s="1004"/>
      <c r="G76" s="1004"/>
      <c r="H76" s="1004"/>
      <c r="I76" s="1005"/>
      <c r="J76" s="1003" t="s">
        <v>584</v>
      </c>
      <c r="K76" s="1004"/>
      <c r="L76" s="1004"/>
      <c r="M76" s="1004"/>
      <c r="N76" s="1004"/>
      <c r="O76" s="1097"/>
      <c r="T76" s="2161"/>
      <c r="U76" s="2161"/>
      <c r="V76" s="225"/>
      <c r="W76" s="225"/>
      <c r="X76" s="225"/>
      <c r="Y76" s="225"/>
      <c r="Z76" s="225"/>
      <c r="AA76" s="225"/>
      <c r="AB76" s="225"/>
      <c r="AC76" s="225"/>
      <c r="AD76" s="225"/>
      <c r="AE76" s="225"/>
      <c r="AF76" s="225"/>
    </row>
    <row r="77" spans="3:32" s="3" customFormat="1" ht="15.75" customHeight="1" x14ac:dyDescent="0.2">
      <c r="C77" s="2046"/>
      <c r="D77" s="2163"/>
      <c r="E77" s="2021" t="s">
        <v>1927</v>
      </c>
      <c r="F77" s="2022"/>
      <c r="G77" s="2022"/>
      <c r="H77" s="2022"/>
      <c r="I77" s="2022"/>
      <c r="J77" s="2022"/>
      <c r="K77" s="2022"/>
      <c r="L77" s="2022"/>
      <c r="M77" s="2022"/>
      <c r="N77" s="2022"/>
      <c r="O77" s="2023"/>
      <c r="T77" s="2161"/>
      <c r="U77" s="2161"/>
      <c r="V77" s="225"/>
      <c r="W77" s="225"/>
      <c r="X77" s="225"/>
      <c r="Y77" s="225"/>
      <c r="Z77" s="225"/>
      <c r="AA77" s="225"/>
      <c r="AB77" s="225"/>
      <c r="AC77" s="225"/>
      <c r="AD77" s="225"/>
      <c r="AE77" s="225"/>
      <c r="AF77" s="225"/>
    </row>
    <row r="78" spans="3:32" s="3" customFormat="1" ht="48" customHeight="1" thickBot="1" x14ac:dyDescent="0.25">
      <c r="C78" s="2046"/>
      <c r="D78" s="2163"/>
      <c r="E78" s="2135" t="s">
        <v>225</v>
      </c>
      <c r="F78" s="2136"/>
      <c r="G78" s="2136"/>
      <c r="H78" s="2136"/>
      <c r="I78" s="2136"/>
      <c r="J78" s="2137" t="s">
        <v>5</v>
      </c>
      <c r="K78" s="2137"/>
      <c r="L78" s="2137"/>
      <c r="M78" s="2137"/>
      <c r="N78" s="2137"/>
      <c r="O78" s="2138"/>
      <c r="T78" s="2161"/>
      <c r="U78" s="2161"/>
      <c r="V78" s="225"/>
      <c r="W78" s="225"/>
      <c r="X78" s="225"/>
      <c r="Y78" s="225"/>
      <c r="Z78" s="225"/>
      <c r="AA78" s="225"/>
      <c r="AB78" s="225"/>
      <c r="AC78" s="225"/>
      <c r="AD78" s="225"/>
      <c r="AE78" s="225"/>
      <c r="AF78" s="225"/>
    </row>
    <row r="79" spans="3:32" s="3" customFormat="1" ht="56.25" customHeight="1" x14ac:dyDescent="0.2">
      <c r="C79" s="2046"/>
      <c r="D79" s="2163"/>
      <c r="E79" s="2165" t="s">
        <v>2283</v>
      </c>
      <c r="F79" s="2166"/>
      <c r="G79" s="2166"/>
      <c r="H79" s="2166"/>
      <c r="I79" s="2166"/>
      <c r="J79" s="2166"/>
      <c r="K79" s="2166"/>
      <c r="L79" s="2166"/>
      <c r="M79" s="2166"/>
      <c r="N79" s="2166"/>
      <c r="O79" s="2167"/>
      <c r="T79" s="2161"/>
      <c r="U79" s="2161"/>
      <c r="V79" s="225"/>
      <c r="W79" s="225"/>
      <c r="X79" s="225"/>
      <c r="Y79" s="225"/>
      <c r="Z79" s="225"/>
      <c r="AA79" s="225"/>
      <c r="AB79" s="225"/>
      <c r="AC79" s="225"/>
      <c r="AD79" s="225"/>
      <c r="AE79" s="225"/>
      <c r="AF79" s="225"/>
    </row>
    <row r="80" spans="3:32" s="3" customFormat="1" ht="48" customHeight="1" x14ac:dyDescent="0.2">
      <c r="C80" s="2046"/>
      <c r="D80" s="2163"/>
      <c r="E80" s="2151" t="s">
        <v>229</v>
      </c>
      <c r="F80" s="911"/>
      <c r="G80" s="911"/>
      <c r="H80" s="911"/>
      <c r="I80" s="911"/>
      <c r="J80" s="1318" t="s">
        <v>2142</v>
      </c>
      <c r="K80" s="2152"/>
      <c r="L80" s="2152"/>
      <c r="M80" s="2152"/>
      <c r="N80" s="2152"/>
      <c r="O80" s="2153"/>
      <c r="T80" s="2161"/>
      <c r="U80" s="2161"/>
      <c r="V80" s="225"/>
      <c r="W80" s="225"/>
      <c r="X80" s="225"/>
      <c r="Y80" s="225"/>
      <c r="Z80" s="225"/>
      <c r="AA80" s="225"/>
      <c r="AB80" s="225"/>
      <c r="AC80" s="225"/>
      <c r="AD80" s="225"/>
      <c r="AE80" s="225"/>
      <c r="AF80" s="225"/>
    </row>
    <row r="81" spans="3:32" s="3" customFormat="1" ht="48" customHeight="1" thickBot="1" x14ac:dyDescent="0.25">
      <c r="C81" s="2046"/>
      <c r="D81" s="2163"/>
      <c r="E81" s="2135" t="s">
        <v>225</v>
      </c>
      <c r="F81" s="2136"/>
      <c r="G81" s="2136"/>
      <c r="H81" s="2136"/>
      <c r="I81" s="2136"/>
      <c r="J81" s="2137" t="s">
        <v>5</v>
      </c>
      <c r="K81" s="2137"/>
      <c r="L81" s="2137"/>
      <c r="M81" s="2137"/>
      <c r="N81" s="2137"/>
      <c r="O81" s="2138"/>
      <c r="T81" s="2161"/>
      <c r="U81" s="2161"/>
      <c r="V81" s="225"/>
      <c r="W81" s="225"/>
      <c r="X81" s="225"/>
      <c r="Y81" s="225"/>
      <c r="Z81" s="225"/>
      <c r="AA81" s="225"/>
      <c r="AB81" s="225"/>
      <c r="AC81" s="225"/>
      <c r="AD81" s="225"/>
      <c r="AE81" s="225"/>
      <c r="AF81" s="225"/>
    </row>
    <row r="82" spans="3:32" s="3" customFormat="1" ht="27" customHeight="1" x14ac:dyDescent="0.2">
      <c r="C82" s="2046"/>
      <c r="D82" s="2163"/>
      <c r="E82" s="2168" t="s">
        <v>1976</v>
      </c>
      <c r="F82" s="2169"/>
      <c r="G82" s="2169"/>
      <c r="H82" s="2169"/>
      <c r="I82" s="2169"/>
      <c r="J82" s="2169"/>
      <c r="K82" s="2169"/>
      <c r="L82" s="2169"/>
      <c r="M82" s="2169"/>
      <c r="N82" s="2169"/>
      <c r="O82" s="2170"/>
      <c r="T82" s="2161"/>
      <c r="U82" s="2161"/>
      <c r="V82" s="225"/>
      <c r="W82" s="225"/>
      <c r="X82" s="225"/>
      <c r="Y82" s="225"/>
      <c r="Z82" s="225"/>
      <c r="AA82" s="225"/>
      <c r="AB82" s="225"/>
      <c r="AC82" s="225"/>
      <c r="AD82" s="225"/>
      <c r="AE82" s="225"/>
      <c r="AF82" s="225"/>
    </row>
    <row r="83" spans="3:32" s="3" customFormat="1" ht="49.5" customHeight="1" x14ac:dyDescent="0.2">
      <c r="C83" s="2046"/>
      <c r="D83" s="2163"/>
      <c r="E83" s="2171" t="s">
        <v>229</v>
      </c>
      <c r="F83" s="1318"/>
      <c r="G83" s="1318"/>
      <c r="H83" s="1318"/>
      <c r="I83" s="1318"/>
      <c r="J83" s="1318" t="s">
        <v>2143</v>
      </c>
      <c r="K83" s="2152"/>
      <c r="L83" s="2152"/>
      <c r="M83" s="2152"/>
      <c r="N83" s="2152"/>
      <c r="O83" s="2153"/>
      <c r="T83" s="2161"/>
      <c r="U83" s="2161"/>
      <c r="V83" s="225"/>
      <c r="W83" s="225"/>
      <c r="X83" s="225"/>
      <c r="Y83" s="225"/>
      <c r="Z83" s="225"/>
      <c r="AA83" s="225"/>
      <c r="AB83" s="225"/>
      <c r="AC83" s="225"/>
      <c r="AD83" s="225"/>
      <c r="AE83" s="225"/>
      <c r="AF83" s="225"/>
    </row>
    <row r="84" spans="3:32" s="3" customFormat="1" ht="39" customHeight="1" x14ac:dyDescent="0.2">
      <c r="C84" s="2046"/>
      <c r="D84" s="2163"/>
      <c r="E84" s="2172" t="s">
        <v>1136</v>
      </c>
      <c r="F84" s="1061"/>
      <c r="G84" s="1061"/>
      <c r="H84" s="1061"/>
      <c r="I84" s="1096"/>
      <c r="J84" s="1003" t="s">
        <v>1351</v>
      </c>
      <c r="K84" s="1004"/>
      <c r="L84" s="1004"/>
      <c r="M84" s="1004"/>
      <c r="N84" s="1004"/>
      <c r="O84" s="1097"/>
      <c r="T84" s="2161"/>
      <c r="U84" s="2161"/>
      <c r="V84" s="225"/>
      <c r="W84" s="225"/>
      <c r="X84" s="225"/>
      <c r="Y84" s="225"/>
      <c r="Z84" s="225"/>
      <c r="AA84" s="225"/>
      <c r="AB84" s="225"/>
      <c r="AC84" s="225"/>
      <c r="AD84" s="225"/>
      <c r="AE84" s="225"/>
      <c r="AF84" s="225"/>
    </row>
    <row r="85" spans="3:32" s="3" customFormat="1" ht="37.5" customHeight="1" thickBot="1" x14ac:dyDescent="0.25">
      <c r="C85" s="2048"/>
      <c r="D85" s="2164"/>
      <c r="E85" s="2135" t="s">
        <v>225</v>
      </c>
      <c r="F85" s="2136"/>
      <c r="G85" s="2136"/>
      <c r="H85" s="2136"/>
      <c r="I85" s="2136"/>
      <c r="J85" s="2137" t="s">
        <v>5</v>
      </c>
      <c r="K85" s="2137"/>
      <c r="L85" s="2137"/>
      <c r="M85" s="2137"/>
      <c r="N85" s="2137"/>
      <c r="O85" s="2138"/>
      <c r="T85" s="2161"/>
      <c r="U85" s="2161"/>
      <c r="V85" s="970"/>
      <c r="W85" s="970"/>
      <c r="X85" s="970"/>
      <c r="Y85" s="970"/>
      <c r="Z85" s="970"/>
      <c r="AA85" s="2144"/>
      <c r="AB85" s="2144"/>
      <c r="AC85" s="2144"/>
      <c r="AD85" s="2144"/>
      <c r="AE85" s="2144"/>
      <c r="AF85" s="2144"/>
    </row>
    <row r="86" spans="3:32" s="3" customFormat="1" ht="30" customHeight="1" x14ac:dyDescent="0.2">
      <c r="C86" s="2066" t="s">
        <v>0</v>
      </c>
      <c r="D86" s="2067"/>
      <c r="E86" s="2165" t="s">
        <v>2281</v>
      </c>
      <c r="F86" s="2166"/>
      <c r="G86" s="2166"/>
      <c r="H86" s="2166"/>
      <c r="I86" s="2166"/>
      <c r="J86" s="2166"/>
      <c r="K86" s="2166"/>
      <c r="L86" s="2166"/>
      <c r="M86" s="2166"/>
      <c r="N86" s="2166"/>
      <c r="O86" s="2167"/>
      <c r="T86" s="2161"/>
      <c r="U86" s="2161"/>
      <c r="V86" s="970"/>
      <c r="W86" s="970"/>
      <c r="X86" s="970"/>
      <c r="Y86" s="970"/>
      <c r="Z86" s="970"/>
      <c r="AA86" s="970"/>
      <c r="AB86" s="970"/>
      <c r="AC86" s="970"/>
      <c r="AD86" s="970"/>
      <c r="AE86" s="970"/>
      <c r="AF86" s="970"/>
    </row>
    <row r="87" spans="3:32" s="3" customFormat="1" ht="48" customHeight="1" x14ac:dyDescent="0.2">
      <c r="C87" s="2139"/>
      <c r="D87" s="2140"/>
      <c r="E87" s="2171" t="s">
        <v>229</v>
      </c>
      <c r="F87" s="1318"/>
      <c r="G87" s="1318"/>
      <c r="H87" s="1318"/>
      <c r="I87" s="1318"/>
      <c r="J87" s="1318" t="s">
        <v>2142</v>
      </c>
      <c r="K87" s="2152"/>
      <c r="L87" s="2152"/>
      <c r="M87" s="2152"/>
      <c r="N87" s="2152"/>
      <c r="O87" s="2153"/>
      <c r="T87" s="2161"/>
      <c r="U87" s="2161"/>
      <c r="V87" s="225"/>
      <c r="W87" s="225"/>
      <c r="X87" s="225"/>
      <c r="Y87" s="225"/>
      <c r="Z87" s="225"/>
      <c r="AA87" s="225"/>
      <c r="AB87" s="225"/>
      <c r="AC87" s="225"/>
      <c r="AD87" s="225"/>
      <c r="AE87" s="225"/>
      <c r="AF87" s="225"/>
    </row>
    <row r="88" spans="3:32" s="3" customFormat="1" ht="48" customHeight="1" x14ac:dyDescent="0.2">
      <c r="C88" s="2139"/>
      <c r="D88" s="2140"/>
      <c r="E88" s="2020" t="s">
        <v>215</v>
      </c>
      <c r="F88" s="1004"/>
      <c r="G88" s="1004"/>
      <c r="H88" s="1004"/>
      <c r="I88" s="1005"/>
      <c r="J88" s="1003" t="s">
        <v>4</v>
      </c>
      <c r="K88" s="1004"/>
      <c r="L88" s="1004"/>
      <c r="M88" s="1004"/>
      <c r="N88" s="1004"/>
      <c r="O88" s="1097"/>
      <c r="T88" s="2161"/>
      <c r="U88" s="2161"/>
      <c r="V88" s="225"/>
      <c r="W88" s="225"/>
      <c r="X88" s="225"/>
      <c r="Y88" s="225"/>
      <c r="Z88" s="225"/>
      <c r="AA88" s="225"/>
      <c r="AB88" s="225"/>
      <c r="AC88" s="225"/>
      <c r="AD88" s="225"/>
      <c r="AE88" s="225"/>
      <c r="AF88" s="225"/>
    </row>
    <row r="89" spans="3:32" s="3" customFormat="1" ht="15.75" customHeight="1" x14ac:dyDescent="0.2">
      <c r="C89" s="2139"/>
      <c r="D89" s="2140"/>
      <c r="E89" s="2021" t="s">
        <v>1700</v>
      </c>
      <c r="F89" s="2022"/>
      <c r="G89" s="2022"/>
      <c r="H89" s="2022"/>
      <c r="I89" s="2022"/>
      <c r="J89" s="2022"/>
      <c r="K89" s="2022"/>
      <c r="L89" s="2022"/>
      <c r="M89" s="2022"/>
      <c r="N89" s="2022"/>
      <c r="O89" s="2023"/>
      <c r="T89" s="2161"/>
      <c r="U89" s="2161"/>
      <c r="V89" s="225"/>
      <c r="W89" s="225"/>
      <c r="X89" s="225"/>
      <c r="Y89" s="225"/>
      <c r="Z89" s="225"/>
      <c r="AA89" s="225"/>
      <c r="AB89" s="225"/>
      <c r="AC89" s="225"/>
      <c r="AD89" s="225"/>
      <c r="AE89" s="225"/>
      <c r="AF89" s="225"/>
    </row>
    <row r="90" spans="3:32" s="3" customFormat="1" ht="48" customHeight="1" x14ac:dyDescent="0.2">
      <c r="C90" s="2139"/>
      <c r="D90" s="2140"/>
      <c r="E90" s="2020" t="s">
        <v>219</v>
      </c>
      <c r="F90" s="1004"/>
      <c r="G90" s="1004"/>
      <c r="H90" s="1004"/>
      <c r="I90" s="1005"/>
      <c r="J90" s="1003" t="s">
        <v>4</v>
      </c>
      <c r="K90" s="1004"/>
      <c r="L90" s="1004"/>
      <c r="M90" s="1004"/>
      <c r="N90" s="1004"/>
      <c r="O90" s="1097"/>
      <c r="T90" s="2161"/>
      <c r="U90" s="2161"/>
      <c r="V90" s="225"/>
      <c r="W90" s="225"/>
      <c r="X90" s="225"/>
      <c r="Y90" s="225"/>
      <c r="Z90" s="225"/>
      <c r="AA90" s="225"/>
      <c r="AB90" s="225"/>
      <c r="AC90" s="225"/>
      <c r="AD90" s="225"/>
      <c r="AE90" s="225"/>
      <c r="AF90" s="225"/>
    </row>
    <row r="91" spans="3:32" s="3" customFormat="1" ht="18.75" customHeight="1" x14ac:dyDescent="0.2">
      <c r="C91" s="2139"/>
      <c r="D91" s="2140"/>
      <c r="E91" s="2021" t="s">
        <v>1700</v>
      </c>
      <c r="F91" s="2022"/>
      <c r="G91" s="2022"/>
      <c r="H91" s="2022"/>
      <c r="I91" s="2022"/>
      <c r="J91" s="2022"/>
      <c r="K91" s="2022"/>
      <c r="L91" s="2022"/>
      <c r="M91" s="2022"/>
      <c r="N91" s="2022"/>
      <c r="O91" s="2023"/>
      <c r="T91" s="2161"/>
      <c r="U91" s="2161"/>
      <c r="V91" s="225"/>
      <c r="W91" s="225"/>
      <c r="X91" s="225"/>
      <c r="Y91" s="225"/>
      <c r="Z91" s="225"/>
      <c r="AA91" s="225"/>
      <c r="AB91" s="225"/>
      <c r="AC91" s="225"/>
      <c r="AD91" s="225"/>
      <c r="AE91" s="225"/>
      <c r="AF91" s="225"/>
    </row>
    <row r="92" spans="3:32" s="3" customFormat="1" ht="48" customHeight="1" x14ac:dyDescent="0.2">
      <c r="C92" s="2139"/>
      <c r="D92" s="2140"/>
      <c r="E92" s="2020" t="s">
        <v>221</v>
      </c>
      <c r="F92" s="1004"/>
      <c r="G92" s="1004"/>
      <c r="H92" s="1004"/>
      <c r="I92" s="1005"/>
      <c r="J92" s="1003" t="s">
        <v>4</v>
      </c>
      <c r="K92" s="1004"/>
      <c r="L92" s="1004"/>
      <c r="M92" s="1004"/>
      <c r="N92" s="1004"/>
      <c r="O92" s="1097"/>
      <c r="T92" s="2161"/>
      <c r="U92" s="2161"/>
      <c r="V92" s="225"/>
      <c r="W92" s="225"/>
      <c r="X92" s="225"/>
      <c r="Y92" s="225"/>
      <c r="Z92" s="225"/>
      <c r="AA92" s="225"/>
      <c r="AB92" s="225"/>
      <c r="AC92" s="225"/>
      <c r="AD92" s="225"/>
      <c r="AE92" s="225"/>
      <c r="AF92" s="225"/>
    </row>
    <row r="93" spans="3:32" s="3" customFormat="1" ht="20.25" customHeight="1" x14ac:dyDescent="0.2">
      <c r="C93" s="2139"/>
      <c r="D93" s="2140"/>
      <c r="E93" s="2021" t="s">
        <v>1700</v>
      </c>
      <c r="F93" s="2022"/>
      <c r="G93" s="2022"/>
      <c r="H93" s="2022"/>
      <c r="I93" s="2022"/>
      <c r="J93" s="2022"/>
      <c r="K93" s="2022"/>
      <c r="L93" s="2022"/>
      <c r="M93" s="2022"/>
      <c r="N93" s="2022"/>
      <c r="O93" s="2023"/>
      <c r="T93" s="2161"/>
      <c r="U93" s="2161"/>
      <c r="V93" s="225"/>
      <c r="W93" s="225"/>
      <c r="X93" s="225"/>
      <c r="Y93" s="225"/>
      <c r="Z93" s="225"/>
      <c r="AA93" s="225"/>
      <c r="AB93" s="225"/>
      <c r="AC93" s="225"/>
      <c r="AD93" s="225"/>
      <c r="AE93" s="225"/>
      <c r="AF93" s="225"/>
    </row>
    <row r="94" spans="3:32" s="3" customFormat="1" ht="48" customHeight="1" x14ac:dyDescent="0.2">
      <c r="C94" s="2139"/>
      <c r="D94" s="2140"/>
      <c r="E94" s="2020" t="s">
        <v>224</v>
      </c>
      <c r="F94" s="1004"/>
      <c r="G94" s="1004"/>
      <c r="H94" s="1004"/>
      <c r="I94" s="1005"/>
      <c r="J94" s="1003" t="s">
        <v>15</v>
      </c>
      <c r="K94" s="1004"/>
      <c r="L94" s="1004"/>
      <c r="M94" s="1004"/>
      <c r="N94" s="1004"/>
      <c r="O94" s="1097"/>
      <c r="T94" s="2161"/>
      <c r="U94" s="2161"/>
      <c r="V94" s="225"/>
      <c r="W94" s="225"/>
      <c r="X94" s="225"/>
      <c r="Y94" s="225"/>
      <c r="Z94" s="225"/>
      <c r="AA94" s="225"/>
      <c r="AB94" s="225"/>
      <c r="AC94" s="225"/>
      <c r="AD94" s="225"/>
      <c r="AE94" s="225"/>
      <c r="AF94" s="225"/>
    </row>
    <row r="95" spans="3:32" s="3" customFormat="1" ht="16.5" customHeight="1" x14ac:dyDescent="0.2">
      <c r="C95" s="2139"/>
      <c r="D95" s="2140"/>
      <c r="E95" s="2021" t="s">
        <v>1927</v>
      </c>
      <c r="F95" s="2022"/>
      <c r="G95" s="2022"/>
      <c r="H95" s="2022"/>
      <c r="I95" s="2022"/>
      <c r="J95" s="2022"/>
      <c r="K95" s="2022"/>
      <c r="L95" s="2022"/>
      <c r="M95" s="2022"/>
      <c r="N95" s="2022"/>
      <c r="O95" s="2023"/>
      <c r="T95" s="2161"/>
      <c r="U95" s="2161"/>
      <c r="V95" s="225"/>
      <c r="W95" s="225"/>
      <c r="X95" s="225"/>
      <c r="Y95" s="225"/>
      <c r="Z95" s="225"/>
      <c r="AA95" s="225"/>
      <c r="AB95" s="225"/>
      <c r="AC95" s="225"/>
      <c r="AD95" s="225"/>
      <c r="AE95" s="225"/>
      <c r="AF95" s="225"/>
    </row>
    <row r="96" spans="3:32" s="3" customFormat="1" ht="48" customHeight="1" thickBot="1" x14ac:dyDescent="0.25">
      <c r="C96" s="2139"/>
      <c r="D96" s="2140"/>
      <c r="E96" s="2135" t="s">
        <v>225</v>
      </c>
      <c r="F96" s="2136"/>
      <c r="G96" s="2136"/>
      <c r="H96" s="2136"/>
      <c r="I96" s="2136"/>
      <c r="J96" s="2137" t="s">
        <v>405</v>
      </c>
      <c r="K96" s="2137"/>
      <c r="L96" s="2137"/>
      <c r="M96" s="2137"/>
      <c r="N96" s="2137"/>
      <c r="O96" s="2138"/>
      <c r="T96" s="2161"/>
      <c r="U96" s="2161"/>
      <c r="V96" s="225"/>
      <c r="W96" s="225"/>
      <c r="X96" s="225"/>
      <c r="Y96" s="225"/>
      <c r="Z96" s="225"/>
      <c r="AA96" s="225"/>
      <c r="AB96" s="225"/>
      <c r="AC96" s="225"/>
      <c r="AD96" s="225"/>
      <c r="AE96" s="225"/>
      <c r="AF96" s="225"/>
    </row>
    <row r="97" spans="1:58" s="3" customFormat="1" ht="49.5" customHeight="1" x14ac:dyDescent="0.2">
      <c r="C97" s="2139"/>
      <c r="D97" s="2140"/>
      <c r="E97" s="2165" t="s">
        <v>2282</v>
      </c>
      <c r="F97" s="2166"/>
      <c r="G97" s="2166"/>
      <c r="H97" s="2166"/>
      <c r="I97" s="2166"/>
      <c r="J97" s="2166"/>
      <c r="K97" s="2166"/>
      <c r="L97" s="2166"/>
      <c r="M97" s="2166"/>
      <c r="N97" s="2166"/>
      <c r="O97" s="2167"/>
      <c r="T97" s="2161"/>
      <c r="U97" s="2161"/>
      <c r="V97" s="225"/>
      <c r="W97" s="225"/>
      <c r="X97" s="225"/>
      <c r="Y97" s="225"/>
      <c r="Z97" s="225"/>
      <c r="AA97" s="225"/>
      <c r="AB97" s="225"/>
      <c r="AC97" s="225"/>
      <c r="AD97" s="225"/>
      <c r="AE97" s="225"/>
      <c r="AF97" s="225"/>
    </row>
    <row r="98" spans="1:58" s="3" customFormat="1" ht="48" customHeight="1" x14ac:dyDescent="0.2">
      <c r="C98" s="2139"/>
      <c r="D98" s="2140"/>
      <c r="E98" s="2151" t="s">
        <v>229</v>
      </c>
      <c r="F98" s="911"/>
      <c r="G98" s="911"/>
      <c r="H98" s="911"/>
      <c r="I98" s="911"/>
      <c r="J98" s="1318" t="s">
        <v>2142</v>
      </c>
      <c r="K98" s="2152"/>
      <c r="L98" s="2152"/>
      <c r="M98" s="2152"/>
      <c r="N98" s="2152"/>
      <c r="O98" s="2153"/>
      <c r="T98" s="2161"/>
      <c r="U98" s="2161"/>
      <c r="V98" s="225"/>
      <c r="W98" s="225"/>
      <c r="X98" s="225"/>
      <c r="Y98" s="225"/>
      <c r="Z98" s="225"/>
      <c r="AA98" s="225"/>
      <c r="AB98" s="225"/>
      <c r="AC98" s="225"/>
      <c r="AD98" s="225"/>
      <c r="AE98" s="225"/>
      <c r="AF98" s="225"/>
    </row>
    <row r="99" spans="1:58" s="3" customFormat="1" ht="48" customHeight="1" thickBot="1" x14ac:dyDescent="0.25">
      <c r="C99" s="2139"/>
      <c r="D99" s="2140"/>
      <c r="E99" s="2135" t="s">
        <v>225</v>
      </c>
      <c r="F99" s="2136"/>
      <c r="G99" s="2136"/>
      <c r="H99" s="2136"/>
      <c r="I99" s="2136"/>
      <c r="J99" s="2137" t="s">
        <v>405</v>
      </c>
      <c r="K99" s="2137"/>
      <c r="L99" s="2137"/>
      <c r="M99" s="2137"/>
      <c r="N99" s="2137"/>
      <c r="O99" s="2138"/>
      <c r="T99" s="2161"/>
      <c r="U99" s="2161"/>
      <c r="V99" s="225"/>
      <c r="W99" s="225"/>
      <c r="X99" s="225"/>
      <c r="Y99" s="225"/>
      <c r="Z99" s="225"/>
      <c r="AA99" s="225"/>
      <c r="AB99" s="225"/>
      <c r="AC99" s="225"/>
      <c r="AD99" s="225"/>
      <c r="AE99" s="225"/>
      <c r="AF99" s="225"/>
    </row>
    <row r="100" spans="1:58" s="3" customFormat="1" ht="30" customHeight="1" x14ac:dyDescent="0.2">
      <c r="C100" s="2139"/>
      <c r="D100" s="2140"/>
      <c r="E100" s="2168" t="s">
        <v>1976</v>
      </c>
      <c r="F100" s="2169"/>
      <c r="G100" s="2169"/>
      <c r="H100" s="2169"/>
      <c r="I100" s="2169"/>
      <c r="J100" s="2169"/>
      <c r="K100" s="2169"/>
      <c r="L100" s="2169"/>
      <c r="M100" s="2169"/>
      <c r="N100" s="2169"/>
      <c r="O100" s="2170"/>
      <c r="T100" s="2161"/>
      <c r="U100" s="2161"/>
      <c r="V100" s="225"/>
      <c r="W100" s="225"/>
      <c r="X100" s="225"/>
      <c r="Y100" s="225"/>
      <c r="Z100" s="225"/>
      <c r="AA100" s="225"/>
      <c r="AB100" s="225"/>
      <c r="AC100" s="225"/>
      <c r="AD100" s="225"/>
      <c r="AE100" s="225"/>
      <c r="AF100" s="225"/>
    </row>
    <row r="101" spans="1:58" s="3" customFormat="1" ht="49.5" customHeight="1" x14ac:dyDescent="0.2">
      <c r="C101" s="2139"/>
      <c r="D101" s="2140"/>
      <c r="E101" s="2171" t="s">
        <v>229</v>
      </c>
      <c r="F101" s="1318"/>
      <c r="G101" s="1318"/>
      <c r="H101" s="1318"/>
      <c r="I101" s="1318"/>
      <c r="J101" s="1318" t="s">
        <v>2142</v>
      </c>
      <c r="K101" s="2152"/>
      <c r="L101" s="2152"/>
      <c r="M101" s="2152"/>
      <c r="N101" s="2152"/>
      <c r="O101" s="2153"/>
      <c r="T101" s="2161"/>
      <c r="U101" s="2161"/>
      <c r="V101" s="225"/>
      <c r="W101" s="225"/>
      <c r="X101" s="225"/>
      <c r="Y101" s="225"/>
      <c r="Z101" s="225"/>
      <c r="AA101" s="225"/>
      <c r="AB101" s="225"/>
      <c r="AC101" s="225"/>
      <c r="AD101" s="225"/>
      <c r="AE101" s="225"/>
      <c r="AF101" s="225"/>
    </row>
    <row r="102" spans="1:58" s="3" customFormat="1" ht="39" customHeight="1" x14ac:dyDescent="0.2">
      <c r="C102" s="2139"/>
      <c r="D102" s="2140"/>
      <c r="E102" s="2172" t="s">
        <v>1136</v>
      </c>
      <c r="F102" s="1061"/>
      <c r="G102" s="1061"/>
      <c r="H102" s="1061"/>
      <c r="I102" s="1096"/>
      <c r="J102" s="1003" t="s">
        <v>1351</v>
      </c>
      <c r="K102" s="1004"/>
      <c r="L102" s="1004"/>
      <c r="M102" s="1004"/>
      <c r="N102" s="1004"/>
      <c r="O102" s="1097"/>
      <c r="T102" s="2161"/>
      <c r="U102" s="2161"/>
      <c r="V102" s="225"/>
      <c r="W102" s="225"/>
      <c r="X102" s="225"/>
      <c r="Y102" s="225"/>
      <c r="Z102" s="225"/>
      <c r="AA102" s="225"/>
      <c r="AB102" s="225"/>
      <c r="AC102" s="225"/>
      <c r="AD102" s="225"/>
      <c r="AE102" s="225"/>
      <c r="AF102" s="225"/>
    </row>
    <row r="103" spans="1:58" s="3" customFormat="1" ht="38.25" customHeight="1" thickBot="1" x14ac:dyDescent="0.25">
      <c r="C103" s="2141"/>
      <c r="D103" s="2069"/>
      <c r="E103" s="2135" t="s">
        <v>225</v>
      </c>
      <c r="F103" s="2136"/>
      <c r="G103" s="2136"/>
      <c r="H103" s="2136"/>
      <c r="I103" s="2136"/>
      <c r="J103" s="2137" t="s">
        <v>405</v>
      </c>
      <c r="K103" s="2137"/>
      <c r="L103" s="2137"/>
      <c r="M103" s="2137"/>
      <c r="N103" s="2137"/>
      <c r="O103" s="2138"/>
      <c r="T103" s="2161"/>
      <c r="U103" s="2161"/>
      <c r="V103" s="970"/>
      <c r="W103" s="970"/>
      <c r="X103" s="970"/>
      <c r="Y103" s="970"/>
      <c r="Z103" s="970"/>
      <c r="AA103" s="2144"/>
      <c r="AB103" s="2144"/>
      <c r="AC103" s="2144"/>
      <c r="AD103" s="2144"/>
      <c r="AE103" s="2144"/>
      <c r="AF103" s="2144"/>
      <c r="AT103" s="13"/>
      <c r="AU103" s="13"/>
      <c r="AV103" s="13"/>
      <c r="AW103" s="13"/>
      <c r="AX103" s="13"/>
      <c r="AY103" s="13"/>
      <c r="AZ103" s="13"/>
      <c r="BA103" s="13"/>
      <c r="BB103" s="13"/>
      <c r="BC103" s="13"/>
      <c r="BD103" s="13"/>
      <c r="BE103" s="13"/>
      <c r="BF103" s="13"/>
    </row>
    <row r="104" spans="1:58" ht="35.25" customHeight="1" thickBot="1" x14ac:dyDescent="0.25">
      <c r="A104" s="24"/>
      <c r="C104" s="2073" t="s">
        <v>19</v>
      </c>
      <c r="D104" s="2074"/>
      <c r="E104" s="2075"/>
      <c r="F104" s="2076"/>
      <c r="G104" s="2076"/>
      <c r="H104" s="2076"/>
      <c r="I104" s="2076"/>
      <c r="J104" s="2076"/>
      <c r="K104" s="2076"/>
      <c r="L104" s="2076"/>
      <c r="M104" s="2076"/>
      <c r="N104" s="2076"/>
      <c r="O104" s="2077"/>
      <c r="P104" s="24"/>
      <c r="Q104" s="24"/>
      <c r="T104" s="2161"/>
      <c r="U104" s="2161"/>
      <c r="V104" s="2161"/>
      <c r="W104" s="2161"/>
      <c r="X104" s="2161"/>
      <c r="Y104" s="2161"/>
      <c r="Z104" s="2161"/>
      <c r="AA104" s="2161"/>
      <c r="AB104" s="2161"/>
      <c r="AC104" s="2161"/>
      <c r="AD104" s="2161"/>
      <c r="AE104" s="2161"/>
      <c r="AF104" s="2161"/>
    </row>
    <row r="105" spans="1:58" ht="39" customHeight="1" thickBot="1" x14ac:dyDescent="0.25">
      <c r="C105" s="2073" t="s">
        <v>4</v>
      </c>
      <c r="D105" s="2074"/>
      <c r="E105" s="2075"/>
      <c r="F105" s="2076"/>
      <c r="G105" s="2076"/>
      <c r="H105" s="2076"/>
      <c r="I105" s="2076"/>
      <c r="J105" s="2076"/>
      <c r="K105" s="2076"/>
      <c r="L105" s="2076"/>
      <c r="M105" s="2076"/>
      <c r="N105" s="2076"/>
      <c r="O105" s="2077"/>
      <c r="T105" s="2161"/>
      <c r="U105" s="2161"/>
      <c r="V105" s="2161"/>
      <c r="W105" s="2161"/>
      <c r="X105" s="2161"/>
      <c r="Y105" s="2161"/>
      <c r="Z105" s="2161"/>
      <c r="AA105" s="2161"/>
      <c r="AB105" s="2161"/>
      <c r="AC105" s="2161"/>
      <c r="AD105" s="2161"/>
      <c r="AE105" s="2161"/>
      <c r="AF105" s="2161"/>
    </row>
    <row r="106" spans="1:58" ht="39" customHeight="1" thickBot="1" x14ac:dyDescent="0.25">
      <c r="B106" s="41"/>
      <c r="C106" s="185"/>
      <c r="D106" s="185"/>
      <c r="E106" s="185"/>
      <c r="F106" s="185"/>
      <c r="G106" s="185"/>
      <c r="H106" s="185"/>
      <c r="I106" s="185"/>
      <c r="J106" s="185"/>
      <c r="K106" s="185"/>
      <c r="L106" s="185"/>
      <c r="M106" s="185"/>
      <c r="N106" s="185"/>
      <c r="O106" s="185"/>
      <c r="P106" s="41"/>
      <c r="Q106" s="41"/>
      <c r="R106" s="41"/>
    </row>
    <row r="107" spans="1:58" ht="48" customHeight="1" thickBot="1" x14ac:dyDescent="0.25">
      <c r="C107" s="2154" t="s">
        <v>1977</v>
      </c>
      <c r="D107" s="2155"/>
      <c r="E107" s="2155"/>
      <c r="F107" s="2155"/>
      <c r="G107" s="2155"/>
      <c r="H107" s="2155"/>
      <c r="I107" s="2155"/>
      <c r="J107" s="2155"/>
      <c r="K107" s="2155"/>
      <c r="L107" s="2155"/>
      <c r="M107" s="2155"/>
      <c r="N107" s="2155"/>
      <c r="O107" s="2156"/>
    </row>
    <row r="108" spans="1:58" ht="42" customHeight="1" thickBot="1" x14ac:dyDescent="0.25">
      <c r="C108" s="2073" t="s">
        <v>20</v>
      </c>
      <c r="D108" s="2074"/>
      <c r="E108" s="2075"/>
      <c r="F108" s="2076"/>
      <c r="G108" s="2076"/>
      <c r="H108" s="2076"/>
      <c r="I108" s="2076"/>
      <c r="J108" s="2076"/>
      <c r="K108" s="2076"/>
      <c r="L108" s="2076"/>
      <c r="M108" s="2076"/>
      <c r="N108" s="2076"/>
      <c r="O108" s="2077"/>
    </row>
    <row r="109" spans="1:58" ht="39.75" customHeight="1" thickBot="1" x14ac:dyDescent="0.25">
      <c r="C109" s="2071" t="s">
        <v>21</v>
      </c>
      <c r="D109" s="2072"/>
      <c r="E109" s="2070" t="s">
        <v>2284</v>
      </c>
      <c r="F109" s="2063"/>
      <c r="G109" s="2063"/>
      <c r="H109" s="2063"/>
      <c r="I109" s="2063"/>
      <c r="J109" s="2063"/>
      <c r="K109" s="2063"/>
      <c r="L109" s="2063"/>
      <c r="M109" s="2063"/>
      <c r="N109" s="2063"/>
      <c r="O109" s="2064"/>
    </row>
    <row r="110" spans="1:58" ht="36.75" customHeight="1" x14ac:dyDescent="0.2">
      <c r="C110" s="2066" t="s">
        <v>46</v>
      </c>
      <c r="D110" s="2067"/>
      <c r="E110" s="2065" t="s">
        <v>229</v>
      </c>
      <c r="F110" s="2065"/>
      <c r="G110" s="2065"/>
      <c r="H110" s="2065"/>
      <c r="I110" s="2065"/>
      <c r="J110" s="2053" t="s">
        <v>2144</v>
      </c>
      <c r="K110" s="2054"/>
      <c r="L110" s="2054"/>
      <c r="M110" s="2054"/>
      <c r="N110" s="2054"/>
      <c r="O110" s="2055"/>
    </row>
    <row r="111" spans="1:58" ht="48" customHeight="1" thickBot="1" x14ac:dyDescent="0.25">
      <c r="C111" s="2068"/>
      <c r="D111" s="2069"/>
      <c r="E111" s="2041" t="s">
        <v>215</v>
      </c>
      <c r="F111" s="2041"/>
      <c r="G111" s="2041"/>
      <c r="H111" s="2041"/>
      <c r="I111" s="2041"/>
      <c r="J111" s="2059" t="s">
        <v>4</v>
      </c>
      <c r="K111" s="2059"/>
      <c r="L111" s="2059"/>
      <c r="M111" s="2059"/>
      <c r="N111" s="2059"/>
      <c r="O111" s="2060"/>
    </row>
    <row r="112" spans="1:58" ht="45.75" customHeight="1" x14ac:dyDescent="0.2">
      <c r="C112" s="2066" t="s">
        <v>22</v>
      </c>
      <c r="D112" s="2067"/>
      <c r="E112" s="2050" t="s">
        <v>229</v>
      </c>
      <c r="F112" s="2051"/>
      <c r="G112" s="2051"/>
      <c r="H112" s="2051"/>
      <c r="I112" s="2052"/>
      <c r="J112" s="2053" t="s">
        <v>2144</v>
      </c>
      <c r="K112" s="2054"/>
      <c r="L112" s="2054"/>
      <c r="M112" s="2054"/>
      <c r="N112" s="2054"/>
      <c r="O112" s="2055"/>
    </row>
    <row r="113" spans="3:31" ht="49.5" customHeight="1" thickBot="1" x14ac:dyDescent="0.25">
      <c r="C113" s="2159"/>
      <c r="D113" s="2160"/>
      <c r="E113" s="1936" t="s">
        <v>219</v>
      </c>
      <c r="F113" s="1936"/>
      <c r="G113" s="1936"/>
      <c r="H113" s="1936"/>
      <c r="I113" s="1936"/>
      <c r="J113" s="2157" t="s">
        <v>411</v>
      </c>
      <c r="K113" s="2157"/>
      <c r="L113" s="2157"/>
      <c r="M113" s="2157"/>
      <c r="N113" s="2157"/>
      <c r="O113" s="2158"/>
    </row>
    <row r="114" spans="3:31" ht="48.75" customHeight="1" x14ac:dyDescent="0.2">
      <c r="C114" s="2044" t="s">
        <v>23</v>
      </c>
      <c r="D114" s="2045"/>
      <c r="E114" s="2065" t="s">
        <v>229</v>
      </c>
      <c r="F114" s="2065"/>
      <c r="G114" s="2065"/>
      <c r="H114" s="2065"/>
      <c r="I114" s="2065"/>
      <c r="J114" s="2053" t="s">
        <v>2144</v>
      </c>
      <c r="K114" s="2054"/>
      <c r="L114" s="2054"/>
      <c r="M114" s="2054"/>
      <c r="N114" s="2054"/>
      <c r="O114" s="2055"/>
    </row>
    <row r="115" spans="3:31" ht="48" customHeight="1" thickBot="1" x14ac:dyDescent="0.25">
      <c r="C115" s="2048"/>
      <c r="D115" s="2049"/>
      <c r="E115" s="2041" t="s">
        <v>221</v>
      </c>
      <c r="F115" s="2041"/>
      <c r="G115" s="2041"/>
      <c r="H115" s="2041"/>
      <c r="I115" s="2041"/>
      <c r="J115" s="2059" t="s">
        <v>412</v>
      </c>
      <c r="K115" s="2059"/>
      <c r="L115" s="2059"/>
      <c r="M115" s="2059"/>
      <c r="N115" s="2059"/>
      <c r="O115" s="2060"/>
      <c r="P115" s="2079"/>
      <c r="Q115" s="970"/>
      <c r="R115" s="970"/>
      <c r="S115" s="970"/>
      <c r="T115" s="970"/>
      <c r="U115" s="970"/>
      <c r="V115" s="970"/>
      <c r="W115" s="970"/>
      <c r="X115" s="970"/>
    </row>
    <row r="116" spans="3:31" ht="45.75" customHeight="1" x14ac:dyDescent="0.2">
      <c r="C116" s="2044" t="s">
        <v>324</v>
      </c>
      <c r="D116" s="2045"/>
      <c r="E116" s="1318" t="s">
        <v>229</v>
      </c>
      <c r="F116" s="1318"/>
      <c r="G116" s="1318"/>
      <c r="H116" s="1318"/>
      <c r="I116" s="1318"/>
      <c r="J116" s="2053" t="s">
        <v>2144</v>
      </c>
      <c r="K116" s="2054"/>
      <c r="L116" s="2054"/>
      <c r="M116" s="2054"/>
      <c r="N116" s="2054"/>
      <c r="O116" s="2055"/>
    </row>
    <row r="117" spans="3:31" ht="39" customHeight="1" thickBot="1" x14ac:dyDescent="0.25">
      <c r="C117" s="2048"/>
      <c r="D117" s="2049"/>
      <c r="E117" s="2041" t="s">
        <v>224</v>
      </c>
      <c r="F117" s="2041"/>
      <c r="G117" s="2041"/>
      <c r="H117" s="2041"/>
      <c r="I117" s="2041"/>
      <c r="J117" s="2059" t="s">
        <v>15</v>
      </c>
      <c r="K117" s="2059"/>
      <c r="L117" s="2059"/>
      <c r="M117" s="2059"/>
      <c r="N117" s="2059"/>
      <c r="O117" s="2060"/>
    </row>
    <row r="118" spans="3:31" ht="39" customHeight="1" thickBot="1" x14ac:dyDescent="0.25">
      <c r="C118" s="2056" t="s">
        <v>1978</v>
      </c>
      <c r="D118" s="2057"/>
      <c r="E118" s="2057"/>
      <c r="F118" s="2057"/>
      <c r="G118" s="2057"/>
      <c r="H118" s="2057"/>
      <c r="I118" s="2057"/>
      <c r="J118" s="2057"/>
      <c r="K118" s="2057"/>
      <c r="L118" s="2057"/>
      <c r="M118" s="2057"/>
      <c r="N118" s="2057"/>
      <c r="O118" s="2058"/>
    </row>
    <row r="119" spans="3:31" ht="39" customHeight="1" x14ac:dyDescent="0.2">
      <c r="C119" s="2066" t="s">
        <v>68</v>
      </c>
      <c r="D119" s="2067"/>
      <c r="E119" s="2061" t="s">
        <v>2285</v>
      </c>
      <c r="F119" s="2062"/>
      <c r="G119" s="2062"/>
      <c r="H119" s="2062"/>
      <c r="I119" s="2062"/>
      <c r="J119" s="2063"/>
      <c r="K119" s="2063"/>
      <c r="L119" s="2063"/>
      <c r="M119" s="2063"/>
      <c r="N119" s="2063"/>
      <c r="O119" s="2064"/>
    </row>
    <row r="120" spans="3:31" ht="52.5" customHeight="1" x14ac:dyDescent="0.2">
      <c r="C120" s="2046" t="s">
        <v>325</v>
      </c>
      <c r="D120" s="2047"/>
      <c r="E120" s="1318" t="s">
        <v>229</v>
      </c>
      <c r="F120" s="1318"/>
      <c r="G120" s="1318"/>
      <c r="H120" s="1318"/>
      <c r="I120" s="1318"/>
      <c r="J120" s="943" t="s">
        <v>2144</v>
      </c>
      <c r="K120" s="2033"/>
      <c r="L120" s="2033"/>
      <c r="M120" s="2033"/>
      <c r="N120" s="2033"/>
      <c r="O120" s="2034"/>
    </row>
    <row r="121" spans="3:31" ht="39" customHeight="1" thickBot="1" x14ac:dyDescent="0.25">
      <c r="C121" s="2048"/>
      <c r="D121" s="2049"/>
      <c r="E121" s="2041" t="s">
        <v>215</v>
      </c>
      <c r="F121" s="2041"/>
      <c r="G121" s="2041"/>
      <c r="H121" s="2041"/>
      <c r="I121" s="2041"/>
      <c r="J121" s="2059" t="s">
        <v>4</v>
      </c>
      <c r="K121" s="2059"/>
      <c r="L121" s="2059"/>
      <c r="M121" s="2059"/>
      <c r="N121" s="2059"/>
      <c r="O121" s="2060"/>
    </row>
    <row r="122" spans="3:31" ht="51.75" customHeight="1" x14ac:dyDescent="0.2">
      <c r="C122" s="2044" t="s">
        <v>326</v>
      </c>
      <c r="D122" s="2045"/>
      <c r="E122" s="1318" t="s">
        <v>229</v>
      </c>
      <c r="F122" s="1318"/>
      <c r="G122" s="1318"/>
      <c r="H122" s="1318"/>
      <c r="I122" s="1318"/>
      <c r="J122" s="2053" t="s">
        <v>2144</v>
      </c>
      <c r="K122" s="2054"/>
      <c r="L122" s="2054"/>
      <c r="M122" s="2054"/>
      <c r="N122" s="2054"/>
      <c r="O122" s="2055"/>
    </row>
    <row r="123" spans="3:31" ht="39" customHeight="1" thickBot="1" x14ac:dyDescent="0.25">
      <c r="C123" s="2048"/>
      <c r="D123" s="2049"/>
      <c r="E123" s="2041" t="s">
        <v>219</v>
      </c>
      <c r="F123" s="2041"/>
      <c r="G123" s="2041"/>
      <c r="H123" s="2041"/>
      <c r="I123" s="2041"/>
      <c r="J123" s="2059" t="s">
        <v>411</v>
      </c>
      <c r="K123" s="2059"/>
      <c r="L123" s="2059"/>
      <c r="M123" s="2059"/>
      <c r="N123" s="2059"/>
      <c r="O123" s="2060"/>
      <c r="P123" s="2079"/>
      <c r="Q123" s="2080"/>
      <c r="R123" s="2080"/>
      <c r="S123" s="2080"/>
      <c r="T123" s="2080"/>
      <c r="U123" s="2080"/>
      <c r="V123" s="2080"/>
      <c r="W123" s="2080"/>
      <c r="X123" s="2080"/>
    </row>
    <row r="124" spans="3:31" ht="48.75" customHeight="1" x14ac:dyDescent="0.2">
      <c r="C124" s="2044" t="s">
        <v>327</v>
      </c>
      <c r="D124" s="2045"/>
      <c r="E124" s="1318" t="s">
        <v>229</v>
      </c>
      <c r="F124" s="1318"/>
      <c r="G124" s="1318"/>
      <c r="H124" s="1318"/>
      <c r="I124" s="1318"/>
      <c r="J124" s="2053" t="s">
        <v>2144</v>
      </c>
      <c r="K124" s="2054"/>
      <c r="L124" s="2054"/>
      <c r="M124" s="2054"/>
      <c r="N124" s="2054"/>
      <c r="O124" s="2055"/>
    </row>
    <row r="125" spans="3:31" ht="45.75" customHeight="1" thickBot="1" x14ac:dyDescent="0.25">
      <c r="C125" s="2048"/>
      <c r="D125" s="2049"/>
      <c r="E125" s="2041" t="s">
        <v>221</v>
      </c>
      <c r="F125" s="2041"/>
      <c r="G125" s="2041"/>
      <c r="H125" s="2041"/>
      <c r="I125" s="2041"/>
      <c r="J125" s="2059" t="s">
        <v>4</v>
      </c>
      <c r="K125" s="2059"/>
      <c r="L125" s="2059"/>
      <c r="M125" s="2059"/>
      <c r="N125" s="2059"/>
      <c r="O125" s="2060"/>
      <c r="P125" s="2079"/>
      <c r="Q125" s="970"/>
      <c r="R125" s="970"/>
      <c r="S125" s="970"/>
      <c r="T125" s="970"/>
      <c r="U125" s="970"/>
      <c r="V125" s="970"/>
      <c r="W125" s="970"/>
      <c r="X125" s="970"/>
    </row>
    <row r="126" spans="3:31" ht="44.25" customHeight="1" x14ac:dyDescent="0.2">
      <c r="C126" s="2044" t="s">
        <v>328</v>
      </c>
      <c r="D126" s="2045"/>
      <c r="E126" s="1318" t="s">
        <v>229</v>
      </c>
      <c r="F126" s="1318"/>
      <c r="G126" s="1318"/>
      <c r="H126" s="1318"/>
      <c r="I126" s="1318"/>
      <c r="J126" s="2053" t="s">
        <v>2144</v>
      </c>
      <c r="K126" s="2054"/>
      <c r="L126" s="2054"/>
      <c r="M126" s="2054"/>
      <c r="N126" s="2054"/>
      <c r="O126" s="2055"/>
    </row>
    <row r="127" spans="3:31" ht="39" customHeight="1" thickBot="1" x14ac:dyDescent="0.25">
      <c r="C127" s="2048"/>
      <c r="D127" s="2049"/>
      <c r="E127" s="2041" t="s">
        <v>224</v>
      </c>
      <c r="F127" s="2041"/>
      <c r="G127" s="2041"/>
      <c r="H127" s="2041"/>
      <c r="I127" s="2041"/>
      <c r="J127" s="2059" t="s">
        <v>15</v>
      </c>
      <c r="K127" s="2059"/>
      <c r="L127" s="2059"/>
      <c r="M127" s="2059"/>
      <c r="N127" s="2059"/>
      <c r="O127" s="2060"/>
    </row>
    <row r="128" spans="3:31" s="41" customFormat="1" ht="39" customHeight="1" thickBot="1" x14ac:dyDescent="0.25">
      <c r="C128" s="2078"/>
      <c r="D128" s="2078"/>
      <c r="E128" s="2078"/>
      <c r="F128" s="2078"/>
      <c r="G128" s="2078"/>
      <c r="H128" s="2078"/>
      <c r="I128" s="2078"/>
      <c r="J128" s="2078"/>
      <c r="K128" s="2078"/>
      <c r="L128" s="2078"/>
      <c r="M128" s="2078"/>
      <c r="N128" s="2078"/>
      <c r="O128" s="2078"/>
      <c r="AE128" s="186"/>
    </row>
    <row r="129" spans="3:15" ht="39" customHeight="1" x14ac:dyDescent="0.2">
      <c r="C129" s="2071" t="s">
        <v>329</v>
      </c>
      <c r="D129" s="2072"/>
      <c r="E129" s="2147" t="s">
        <v>2286</v>
      </c>
      <c r="F129" s="2147"/>
      <c r="G129" s="2147"/>
      <c r="H129" s="2147"/>
      <c r="I129" s="2147"/>
      <c r="J129" s="2147"/>
      <c r="K129" s="2147"/>
      <c r="L129" s="2147"/>
      <c r="M129" s="2147"/>
      <c r="N129" s="2147"/>
      <c r="O129" s="2148"/>
    </row>
    <row r="130" spans="3:15" ht="39" customHeight="1" thickBot="1" x14ac:dyDescent="0.25">
      <c r="C130" s="2145"/>
      <c r="D130" s="2146"/>
      <c r="E130" s="2149"/>
      <c r="F130" s="2149"/>
      <c r="G130" s="2149"/>
      <c r="H130" s="2149"/>
      <c r="I130" s="2149"/>
      <c r="J130" s="2149"/>
      <c r="K130" s="2149"/>
      <c r="L130" s="2149"/>
      <c r="M130" s="2149"/>
      <c r="N130" s="2149"/>
      <c r="O130" s="2150"/>
    </row>
  </sheetData>
  <sheetProtection algorithmName="SHA-512" hashValue="nuUOenwyDce0eIfM65atp6ciF1Y5gQ/3BnKFxvj/W0VepwQ6A3hea+kc+ZMj+Vq0T/ZeK7W6LscSi5OQ3jUZ1Q==" saltValue="XZJZRCiqGBZTdx2UO5GWTA==" spinCount="100000" sheet="1" objects="1" scenarios="1" selectLockedCells="1"/>
  <dataConsolidate link="1"/>
  <mergeCells count="210">
    <mergeCell ref="T104:U104"/>
    <mergeCell ref="E86:O86"/>
    <mergeCell ref="E87:I87"/>
    <mergeCell ref="J87:O87"/>
    <mergeCell ref="E96:I96"/>
    <mergeCell ref="J96:O96"/>
    <mergeCell ref="E100:O100"/>
    <mergeCell ref="E101:I101"/>
    <mergeCell ref="J101:O101"/>
    <mergeCell ref="E90:I90"/>
    <mergeCell ref="J90:O90"/>
    <mergeCell ref="E92:I92"/>
    <mergeCell ref="J92:O92"/>
    <mergeCell ref="E94:I94"/>
    <mergeCell ref="J94:O94"/>
    <mergeCell ref="E95:O95"/>
    <mergeCell ref="E97:O97"/>
    <mergeCell ref="E98:I98"/>
    <mergeCell ref="J98:O98"/>
    <mergeCell ref="E99:I99"/>
    <mergeCell ref="J99:O99"/>
    <mergeCell ref="T86:U103"/>
    <mergeCell ref="E102:I102"/>
    <mergeCell ref="J102:O102"/>
    <mergeCell ref="V86:Z86"/>
    <mergeCell ref="AA86:AF86"/>
    <mergeCell ref="C68:D85"/>
    <mergeCell ref="E68:O68"/>
    <mergeCell ref="E78:I78"/>
    <mergeCell ref="J78:O78"/>
    <mergeCell ref="E82:O82"/>
    <mergeCell ref="E83:I83"/>
    <mergeCell ref="J83:O83"/>
    <mergeCell ref="T68:U85"/>
    <mergeCell ref="E84:I84"/>
    <mergeCell ref="J84:O84"/>
    <mergeCell ref="E70:I70"/>
    <mergeCell ref="J70:O70"/>
    <mergeCell ref="E72:I72"/>
    <mergeCell ref="J72:O72"/>
    <mergeCell ref="E74:I74"/>
    <mergeCell ref="E71:O71"/>
    <mergeCell ref="E73:O73"/>
    <mergeCell ref="E79:O79"/>
    <mergeCell ref="E80:I80"/>
    <mergeCell ref="J80:O80"/>
    <mergeCell ref="E81:I81"/>
    <mergeCell ref="J81:O81"/>
    <mergeCell ref="V103:Z103"/>
    <mergeCell ref="AA103:AF103"/>
    <mergeCell ref="C129:D130"/>
    <mergeCell ref="E129:O130"/>
    <mergeCell ref="E69:I69"/>
    <mergeCell ref="J69:O69"/>
    <mergeCell ref="C107:O107"/>
    <mergeCell ref="E115:I115"/>
    <mergeCell ref="J115:O115"/>
    <mergeCell ref="E117:I117"/>
    <mergeCell ref="J117:O117"/>
    <mergeCell ref="E113:I113"/>
    <mergeCell ref="J113:O113"/>
    <mergeCell ref="C112:D113"/>
    <mergeCell ref="E114:I114"/>
    <mergeCell ref="J114:O114"/>
    <mergeCell ref="E116:I116"/>
    <mergeCell ref="V104:AF104"/>
    <mergeCell ref="T105:U105"/>
    <mergeCell ref="V105:AF105"/>
    <mergeCell ref="V69:Z69"/>
    <mergeCell ref="AA69:AF69"/>
    <mergeCell ref="V85:Z85"/>
    <mergeCell ref="AA85:AF85"/>
    <mergeCell ref="J116:O116"/>
    <mergeCell ref="E54:I54"/>
    <mergeCell ref="J54:O54"/>
    <mergeCell ref="C48:D48"/>
    <mergeCell ref="E48:O48"/>
    <mergeCell ref="C49:O49"/>
    <mergeCell ref="E65:O65"/>
    <mergeCell ref="E85:I85"/>
    <mergeCell ref="J85:O85"/>
    <mergeCell ref="E103:I103"/>
    <mergeCell ref="J103:O103"/>
    <mergeCell ref="C65:D65"/>
    <mergeCell ref="E56:I56"/>
    <mergeCell ref="C86:D103"/>
    <mergeCell ref="C104:D104"/>
    <mergeCell ref="E104:O104"/>
    <mergeCell ref="C105:D105"/>
    <mergeCell ref="E105:O105"/>
    <mergeCell ref="J56:O56"/>
    <mergeCell ref="E53:O53"/>
    <mergeCell ref="J111:O111"/>
    <mergeCell ref="C116:D117"/>
    <mergeCell ref="E91:O91"/>
    <mergeCell ref="E93:O93"/>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A36:AE36"/>
    <mergeCell ref="A37:AE37"/>
    <mergeCell ref="A44:AE44"/>
    <mergeCell ref="A30:AE30"/>
    <mergeCell ref="A31:AE31"/>
    <mergeCell ref="A32:AE32"/>
    <mergeCell ref="A33:AE33"/>
    <mergeCell ref="A34:AE34"/>
    <mergeCell ref="A35:AE35"/>
    <mergeCell ref="A41:H41"/>
    <mergeCell ref="A40:V40"/>
    <mergeCell ref="I41:V41"/>
    <mergeCell ref="A38:AE38"/>
    <mergeCell ref="A42:H42"/>
    <mergeCell ref="I42:V42"/>
    <mergeCell ref="C128:O128"/>
    <mergeCell ref="P115:X115"/>
    <mergeCell ref="P123:X123"/>
    <mergeCell ref="P125:X125"/>
    <mergeCell ref="B2:R2"/>
    <mergeCell ref="C51:D51"/>
    <mergeCell ref="E51:I51"/>
    <mergeCell ref="J51:O51"/>
    <mergeCell ref="E58:I58"/>
    <mergeCell ref="J58:O58"/>
    <mergeCell ref="E123:I123"/>
    <mergeCell ref="J123:O123"/>
    <mergeCell ref="E127:I127"/>
    <mergeCell ref="J127:O127"/>
    <mergeCell ref="E125:I125"/>
    <mergeCell ref="J125:O125"/>
    <mergeCell ref="E122:I122"/>
    <mergeCell ref="J122:O122"/>
    <mergeCell ref="E52:O52"/>
    <mergeCell ref="E124:I124"/>
    <mergeCell ref="J124:O124"/>
    <mergeCell ref="E126:I126"/>
    <mergeCell ref="C119:D119"/>
    <mergeCell ref="B3:G3"/>
    <mergeCell ref="C120:D121"/>
    <mergeCell ref="C122:D123"/>
    <mergeCell ref="C124:D125"/>
    <mergeCell ref="C126:D127"/>
    <mergeCell ref="E55:O55"/>
    <mergeCell ref="E112:I112"/>
    <mergeCell ref="J112:O112"/>
    <mergeCell ref="C114:D115"/>
    <mergeCell ref="C118:O118"/>
    <mergeCell ref="E121:I121"/>
    <mergeCell ref="J121:O121"/>
    <mergeCell ref="E120:I120"/>
    <mergeCell ref="J120:O120"/>
    <mergeCell ref="J126:O126"/>
    <mergeCell ref="E119:O119"/>
    <mergeCell ref="E110:I110"/>
    <mergeCell ref="J110:O110"/>
    <mergeCell ref="C110:D111"/>
    <mergeCell ref="E111:I111"/>
    <mergeCell ref="E109:O109"/>
    <mergeCell ref="C109:D109"/>
    <mergeCell ref="C108:D108"/>
    <mergeCell ref="E108:O108"/>
    <mergeCell ref="E89:O89"/>
    <mergeCell ref="J74:O74"/>
    <mergeCell ref="E88:I88"/>
    <mergeCell ref="J88:O88"/>
    <mergeCell ref="E75:O75"/>
    <mergeCell ref="E77:O77"/>
    <mergeCell ref="E76:I76"/>
    <mergeCell ref="J76:O76"/>
    <mergeCell ref="C45:O46"/>
    <mergeCell ref="E59:O59"/>
    <mergeCell ref="E60:I60"/>
    <mergeCell ref="J60:O60"/>
    <mergeCell ref="E61:O61"/>
    <mergeCell ref="E62:I62"/>
    <mergeCell ref="J62:O62"/>
    <mergeCell ref="E63:O63"/>
    <mergeCell ref="E64:I64"/>
    <mergeCell ref="J64:O64"/>
    <mergeCell ref="C52:D64"/>
    <mergeCell ref="E57:O57"/>
  </mergeCells>
  <conditionalFormatting sqref="R29">
    <cfRule type="cellIs" dxfId="200" priority="621" stopIfTrue="1" operator="between">
      <formula>$G$54</formula>
      <formula>$I$54</formula>
    </cfRule>
  </conditionalFormatting>
  <conditionalFormatting sqref="N17">
    <cfRule type="expression" dxfId="199" priority="470" stopIfTrue="1">
      <formula>OR($A17="nicht relevant",$A17="EZ")</formula>
    </cfRule>
    <cfRule type="cellIs" dxfId="198" priority="623" stopIfTrue="1" operator="lessThan">
      <formula>0</formula>
    </cfRule>
  </conditionalFormatting>
  <conditionalFormatting sqref="Q17">
    <cfRule type="expression" dxfId="197" priority="415" stopIfTrue="1">
      <formula>OR($A17="nicht relevant",$A17="EZ")</formula>
    </cfRule>
    <cfRule type="cellIs" dxfId="196" priority="624" stopIfTrue="1" operator="lessThan">
      <formula>0</formula>
    </cfRule>
  </conditionalFormatting>
  <conditionalFormatting sqref="E17">
    <cfRule type="expression" dxfId="195" priority="625" stopIfTrue="1">
      <formula>OR(A17="nicht relevant",A17="EZ")</formula>
    </cfRule>
    <cfRule type="expression" dxfId="194" priority="626" stopIfTrue="1">
      <formula>LEN(TRIM(E17))=0</formula>
    </cfRule>
  </conditionalFormatting>
  <conditionalFormatting sqref="F17">
    <cfRule type="expression" dxfId="193" priority="627" stopIfTrue="1">
      <formula>OR(A17="nicht relevant",A17="EZ")</formula>
    </cfRule>
    <cfRule type="expression" dxfId="192" priority="628" stopIfTrue="1">
      <formula>LEN(TRIM(F17))=0</formula>
    </cfRule>
  </conditionalFormatting>
  <conditionalFormatting sqref="G17">
    <cfRule type="expression" dxfId="191" priority="629" stopIfTrue="1">
      <formula>OR(A17="nicht relevant",A17="EZ")</formula>
    </cfRule>
    <cfRule type="expression" dxfId="190" priority="630" stopIfTrue="1">
      <formula>LEN(TRIM(G17))=0</formula>
    </cfRule>
  </conditionalFormatting>
  <conditionalFormatting sqref="H17">
    <cfRule type="expression" dxfId="189" priority="631" stopIfTrue="1">
      <formula>OR(A17="nicht relevant",A17="EZ")</formula>
    </cfRule>
    <cfRule type="expression" dxfId="188" priority="632" stopIfTrue="1">
      <formula>LEN(TRIM(H17))=0</formula>
    </cfRule>
  </conditionalFormatting>
  <conditionalFormatting sqref="I17">
    <cfRule type="expression" dxfId="187" priority="633" stopIfTrue="1">
      <formula>OR(A17="nicht relevant",A17="EZ")</formula>
    </cfRule>
    <cfRule type="expression" dxfId="186" priority="634" stopIfTrue="1">
      <formula>LEN(TRIM(I17))=0</formula>
    </cfRule>
  </conditionalFormatting>
  <conditionalFormatting sqref="J17">
    <cfRule type="expression" dxfId="185" priority="635" stopIfTrue="1">
      <formula>OR(A17="nicht relevant",A17="EZ")</formula>
    </cfRule>
    <cfRule type="expression" dxfId="184" priority="636" stopIfTrue="1">
      <formula>LEN(TRIM(J17))=0</formula>
    </cfRule>
  </conditionalFormatting>
  <conditionalFormatting sqref="K17">
    <cfRule type="expression" dxfId="183" priority="637" stopIfTrue="1">
      <formula>OR(A17="nicht relevant",A17="EZ")</formula>
    </cfRule>
    <cfRule type="expression" dxfId="182" priority="638" stopIfTrue="1">
      <formula>LEN(TRIM(K17))=0</formula>
    </cfRule>
  </conditionalFormatting>
  <conditionalFormatting sqref="M17:M25">
    <cfRule type="expression" dxfId="181" priority="471" stopIfTrue="1">
      <formula>OR($A17="nicht relevant",$A17="EZ")</formula>
    </cfRule>
    <cfRule type="expression" dxfId="180" priority="639" stopIfTrue="1">
      <formula>LEN(TRIM($M17))=0</formula>
    </cfRule>
    <cfRule type="cellIs" dxfId="179" priority="640" stopIfTrue="1" operator="greaterThan">
      <formula>$C17</formula>
    </cfRule>
  </conditionalFormatting>
  <conditionalFormatting sqref="O17:O25">
    <cfRule type="expression" dxfId="178" priority="641" stopIfTrue="1">
      <formula>OR($A17="nicht relevant",$A17="EZ")</formula>
    </cfRule>
    <cfRule type="expression" dxfId="177" priority="642" stopIfTrue="1">
      <formula>LEN(TRIM($O17))=0</formula>
    </cfRule>
  </conditionalFormatting>
  <conditionalFormatting sqref="P17:P25">
    <cfRule type="expression" dxfId="176" priority="643" stopIfTrue="1">
      <formula>OR($A17="nicht relevant",$A17="EZ")</formula>
    </cfRule>
    <cfRule type="expression" dxfId="175" priority="644" stopIfTrue="1">
      <formula>LEN(TRIM($P17))=0</formula>
    </cfRule>
  </conditionalFormatting>
  <conditionalFormatting sqref="U17:U25">
    <cfRule type="expression" dxfId="174" priority="645" stopIfTrue="1">
      <formula>OR($A17="nicht relevant",$A17="EZ")</formula>
    </cfRule>
    <cfRule type="expression" dxfId="173" priority="646" stopIfTrue="1">
      <formula>LEN(TRIM($U17))=0</formula>
    </cfRule>
  </conditionalFormatting>
  <conditionalFormatting sqref="V17:V25">
    <cfRule type="expression" dxfId="172" priority="358" stopIfTrue="1">
      <formula>OR($A17="nicht relevant",$A17="EZ")</formula>
    </cfRule>
    <cfRule type="expression" dxfId="171" priority="647" stopIfTrue="1">
      <formula>LEN(TRIM($V17))=0</formula>
    </cfRule>
    <cfRule type="cellIs" dxfId="170" priority="648" stopIfTrue="1" operator="greaterThan">
      <formula>$U17</formula>
    </cfRule>
  </conditionalFormatting>
  <conditionalFormatting sqref="W17:W25">
    <cfRule type="expression" dxfId="169" priority="330" stopIfTrue="1">
      <formula>OR($A17="nicht relevant",$A17="EZ")</formula>
    </cfRule>
    <cfRule type="expression" dxfId="168" priority="649" stopIfTrue="1">
      <formula>LEN(TRIM($W17))=0</formula>
    </cfRule>
    <cfRule type="cellIs" dxfId="167" priority="650" stopIfTrue="1" operator="greaterThan">
      <formula>$U17</formula>
    </cfRule>
  </conditionalFormatting>
  <conditionalFormatting sqref="X17:X25">
    <cfRule type="expression" dxfId="166" priority="301" stopIfTrue="1">
      <formula>OR($A17="nicht relevant",$A17="EZ")</formula>
    </cfRule>
    <cfRule type="expression" dxfId="165" priority="651" stopIfTrue="1">
      <formula>LEN(TRIM($X17))=0</formula>
    </cfRule>
    <cfRule type="cellIs" dxfId="164" priority="652" stopIfTrue="1" operator="greaterThan">
      <formula>$U17</formula>
    </cfRule>
  </conditionalFormatting>
  <conditionalFormatting sqref="Y17:Y25">
    <cfRule type="expression" dxfId="163" priority="302" stopIfTrue="1">
      <formula>OR($A17="nicht relevant",$A17="EZ")</formula>
    </cfRule>
    <cfRule type="expression" dxfId="162" priority="653" stopIfTrue="1">
      <formula>LEN(TRIM($Y17))=0</formula>
    </cfRule>
    <cfRule type="cellIs" dxfId="161" priority="654" stopIfTrue="1" operator="greaterThan">
      <formula>$U17</formula>
    </cfRule>
  </conditionalFormatting>
  <conditionalFormatting sqref="Z17:Z25">
    <cfRule type="expression" dxfId="160" priority="655" stopIfTrue="1">
      <formula>OR($A17="nicht relevant",$A17="EZ")</formula>
    </cfRule>
    <cfRule type="expression" dxfId="159" priority="656" stopIfTrue="1">
      <formula>LEN(TRIM($Z17))=0</formula>
    </cfRule>
  </conditionalFormatting>
  <conditionalFormatting sqref="AA17:AA25">
    <cfRule type="expression" dxfId="158" priority="228" stopIfTrue="1">
      <formula>OR($A17="nicht relevant",$A17="EZ")</formula>
    </cfRule>
    <cfRule type="expression" dxfId="157" priority="657" stopIfTrue="1">
      <formula>LEN(TRIM($AA17))=0</formula>
    </cfRule>
    <cfRule type="cellIs" dxfId="156" priority="658" stopIfTrue="1" operator="greaterThan">
      <formula>$Z17</formula>
    </cfRule>
  </conditionalFormatting>
  <conditionalFormatting sqref="AB17:AB25">
    <cfRule type="expression" dxfId="155" priority="200" stopIfTrue="1">
      <formula>OR($A17="nicht relevant",$A17="EZ")</formula>
    </cfRule>
    <cfRule type="expression" dxfId="154" priority="659" stopIfTrue="1">
      <formula>LEN(TRIM($AB17))=0</formula>
    </cfRule>
    <cfRule type="cellIs" dxfId="153" priority="660" stopIfTrue="1" operator="greaterThan">
      <formula>$Z17</formula>
    </cfRule>
  </conditionalFormatting>
  <conditionalFormatting sqref="AC17:AC25">
    <cfRule type="expression" dxfId="152" priority="199" stopIfTrue="1">
      <formula>OR($A17="nicht relevant",$A17="EZ")</formula>
    </cfRule>
    <cfRule type="expression" dxfId="151" priority="661" stopIfTrue="1">
      <formula>LEN(TRIM($AC17))=0</formula>
    </cfRule>
    <cfRule type="cellIs" dxfId="150" priority="662" stopIfTrue="1" operator="greaterThan">
      <formula>$Z17</formula>
    </cfRule>
  </conditionalFormatting>
  <conditionalFormatting sqref="AD17:AD25">
    <cfRule type="expression" dxfId="149" priority="198" stopIfTrue="1">
      <formula>OR($A17="nicht relevant",$A17="EZ")</formula>
    </cfRule>
    <cfRule type="expression" dxfId="148" priority="663" stopIfTrue="1">
      <formula>LEN(TRIM($AD17))=0</formula>
    </cfRule>
    <cfRule type="cellIs" dxfId="147" priority="664" stopIfTrue="1" operator="greaterThan">
      <formula>$Z17</formula>
    </cfRule>
  </conditionalFormatting>
  <conditionalFormatting sqref="AE17:AE25">
    <cfRule type="expression" dxfId="146" priority="665" stopIfTrue="1">
      <formula>OR($A17="nicht relevant",$A17="EZ")</formula>
    </cfRule>
    <cfRule type="expression" dxfId="145" priority="666" stopIfTrue="1">
      <formula>LEN(TRIM($AE17))=0</formula>
    </cfRule>
  </conditionalFormatting>
  <conditionalFormatting sqref="D18:D26">
    <cfRule type="expression" dxfId="144" priority="616" stopIfTrue="1">
      <formula>OR($A18="nicht relevant",$A18="EZ")</formula>
    </cfRule>
    <cfRule type="expression" dxfId="143" priority="617" stopIfTrue="1">
      <formula>LEN(TRIM($D18))=0</formula>
    </cfRule>
  </conditionalFormatting>
  <conditionalFormatting sqref="F18:F26">
    <cfRule type="expression" dxfId="142" priority="614" stopIfTrue="1">
      <formula>OR($A18="nicht relevant",$A18="EZ")</formula>
    </cfRule>
    <cfRule type="expression" dxfId="141" priority="615" stopIfTrue="1">
      <formula>LEN(TRIM($F18))=0</formula>
    </cfRule>
  </conditionalFormatting>
  <conditionalFormatting sqref="E18:E26">
    <cfRule type="expression" dxfId="140" priority="612" stopIfTrue="1">
      <formula>OR($A18="nicht relevant",$A18="EZ")</formula>
    </cfRule>
    <cfRule type="expression" dxfId="139" priority="613" stopIfTrue="1">
      <formula>LEN(TRIM($E18))=0</formula>
    </cfRule>
  </conditionalFormatting>
  <conditionalFormatting sqref="G18:G26">
    <cfRule type="expression" dxfId="138" priority="610" stopIfTrue="1">
      <formula>OR($A18="nicht relevant",$A18="EZ")</formula>
    </cfRule>
    <cfRule type="expression" dxfId="137" priority="611" stopIfTrue="1">
      <formula>LEN(TRIM($G18))=0</formula>
    </cfRule>
  </conditionalFormatting>
  <conditionalFormatting sqref="H18:H26">
    <cfRule type="expression" dxfId="136" priority="608" stopIfTrue="1">
      <formula>OR($A18="nicht relevant",$A18="EZ")</formula>
    </cfRule>
    <cfRule type="expression" dxfId="135" priority="609" stopIfTrue="1">
      <formula>LEN(TRIM($H18))=0</formula>
    </cfRule>
  </conditionalFormatting>
  <conditionalFormatting sqref="I18:I26">
    <cfRule type="expression" dxfId="134" priority="606" stopIfTrue="1">
      <formula>OR($A18="nicht relevant",$A18="EZ")</formula>
    </cfRule>
    <cfRule type="expression" dxfId="133" priority="607" stopIfTrue="1">
      <formula>LEN(TRIM($I18))=0</formula>
    </cfRule>
  </conditionalFormatting>
  <conditionalFormatting sqref="J18:J26">
    <cfRule type="expression" dxfId="132" priority="604" stopIfTrue="1">
      <formula>OR($A18="nicht relevant",$A18="EZ")</formula>
    </cfRule>
    <cfRule type="expression" dxfId="131" priority="605" stopIfTrue="1">
      <formula>LEN(TRIM($J18))=0</formula>
    </cfRule>
  </conditionalFormatting>
  <conditionalFormatting sqref="K18:K26">
    <cfRule type="expression" dxfId="130" priority="602" stopIfTrue="1">
      <formula>OR($A18="nicht relevant",$A18="EZ")</formula>
    </cfRule>
    <cfRule type="expression" dxfId="129" priority="603" stopIfTrue="1">
      <formula>LEN(TRIM($K18))=0</formula>
    </cfRule>
  </conditionalFormatting>
  <conditionalFormatting sqref="D17">
    <cfRule type="expression" dxfId="128" priority="600" stopIfTrue="1">
      <formula>OR(A17="nicht relevant",A17="EZ")</formula>
    </cfRule>
    <cfRule type="expression" dxfId="127" priority="601" stopIfTrue="1">
      <formula>LEN(TRIM(D17))=0</formula>
    </cfRule>
  </conditionalFormatting>
  <conditionalFormatting sqref="N18">
    <cfRule type="expression" dxfId="126" priority="468" stopIfTrue="1">
      <formula>OR($A18="nicht relevant",$A18="EZ")</formula>
    </cfRule>
    <cfRule type="cellIs" dxfId="125" priority="469" stopIfTrue="1" operator="lessThan">
      <formula>0</formula>
    </cfRule>
  </conditionalFormatting>
  <conditionalFormatting sqref="N19">
    <cfRule type="expression" dxfId="124" priority="466" stopIfTrue="1">
      <formula>OR($A19="nicht relevant",$A19="EZ")</formula>
    </cfRule>
    <cfRule type="cellIs" dxfId="123" priority="467" stopIfTrue="1" operator="lessThan">
      <formula>0</formula>
    </cfRule>
  </conditionalFormatting>
  <conditionalFormatting sqref="N20">
    <cfRule type="expression" dxfId="122" priority="464" stopIfTrue="1">
      <formula>OR($A20="nicht relevant",$A20="EZ")</formula>
    </cfRule>
    <cfRule type="cellIs" dxfId="121" priority="465" stopIfTrue="1" operator="lessThan">
      <formula>0</formula>
    </cfRule>
  </conditionalFormatting>
  <conditionalFormatting sqref="N21">
    <cfRule type="expression" dxfId="120" priority="462" stopIfTrue="1">
      <formula>OR($A21="nicht relevant",$A21="EZ")</formula>
    </cfRule>
    <cfRule type="cellIs" dxfId="119" priority="463" stopIfTrue="1" operator="lessThan">
      <formula>0</formula>
    </cfRule>
  </conditionalFormatting>
  <conditionalFormatting sqref="N22">
    <cfRule type="expression" dxfId="118" priority="460" stopIfTrue="1">
      <formula>OR($A22="nicht relevant",$A22="EZ")</formula>
    </cfRule>
    <cfRule type="cellIs" dxfId="117" priority="461" stopIfTrue="1" operator="lessThan">
      <formula>0</formula>
    </cfRule>
  </conditionalFormatting>
  <conditionalFormatting sqref="N23">
    <cfRule type="expression" dxfId="116" priority="458" stopIfTrue="1">
      <formula>OR($A23="nicht relevant",$A23="EZ")</formula>
    </cfRule>
    <cfRule type="cellIs" dxfId="115" priority="459" stopIfTrue="1" operator="lessThan">
      <formula>0</formula>
    </cfRule>
  </conditionalFormatting>
  <conditionalFormatting sqref="N24">
    <cfRule type="expression" dxfId="114" priority="456" stopIfTrue="1">
      <formula>OR($A24="nicht relevant",$A24="EZ")</formula>
    </cfRule>
    <cfRule type="cellIs" dxfId="113" priority="457" stopIfTrue="1" operator="lessThan">
      <formula>0</formula>
    </cfRule>
  </conditionalFormatting>
  <conditionalFormatting sqref="N25">
    <cfRule type="expression" dxfId="112" priority="454" stopIfTrue="1">
      <formula>OR($A25="nicht relevant",$A25="EZ")</formula>
    </cfRule>
    <cfRule type="cellIs" dxfId="111" priority="455" stopIfTrue="1" operator="lessThan">
      <formula>0</formula>
    </cfRule>
  </conditionalFormatting>
  <conditionalFormatting sqref="Q18">
    <cfRule type="expression" dxfId="110" priority="413" stopIfTrue="1">
      <formula>OR($A18="nicht relevant",$A18="EZ")</formula>
    </cfRule>
    <cfRule type="cellIs" dxfId="109" priority="414" stopIfTrue="1" operator="lessThan">
      <formula>0</formula>
    </cfRule>
  </conditionalFormatting>
  <conditionalFormatting sqref="Q19">
    <cfRule type="expression" dxfId="108" priority="411" stopIfTrue="1">
      <formula>OR($A19="nicht relevant",$A19="EZ")</formula>
    </cfRule>
    <cfRule type="cellIs" dxfId="107" priority="412" stopIfTrue="1" operator="lessThan">
      <formula>0</formula>
    </cfRule>
  </conditionalFormatting>
  <conditionalFormatting sqref="Q20">
    <cfRule type="expression" dxfId="106" priority="409" stopIfTrue="1">
      <formula>OR($A20="nicht relevant",$A20="EZ")</formula>
    </cfRule>
    <cfRule type="cellIs" dxfId="105" priority="410" stopIfTrue="1" operator="lessThan">
      <formula>0</formula>
    </cfRule>
  </conditionalFormatting>
  <conditionalFormatting sqref="Q21">
    <cfRule type="expression" dxfId="104" priority="407" stopIfTrue="1">
      <formula>OR($A21="nicht relevant",$A21="EZ")</formula>
    </cfRule>
    <cfRule type="cellIs" dxfId="103" priority="408" stopIfTrue="1" operator="lessThan">
      <formula>0</formula>
    </cfRule>
  </conditionalFormatting>
  <conditionalFormatting sqref="Q22">
    <cfRule type="expression" dxfId="102" priority="405" stopIfTrue="1">
      <formula>OR($A22="nicht relevant",$A22="EZ")</formula>
    </cfRule>
    <cfRule type="cellIs" dxfId="101" priority="406" stopIfTrue="1" operator="lessThan">
      <formula>0</formula>
    </cfRule>
  </conditionalFormatting>
  <conditionalFormatting sqref="Q23">
    <cfRule type="expression" dxfId="100" priority="403" stopIfTrue="1">
      <formula>OR($A23="nicht relevant",$A23="EZ")</formula>
    </cfRule>
    <cfRule type="cellIs" dxfId="99" priority="404" stopIfTrue="1" operator="lessThan">
      <formula>0</formula>
    </cfRule>
  </conditionalFormatting>
  <conditionalFormatting sqref="Q24">
    <cfRule type="expression" dxfId="98" priority="401" stopIfTrue="1">
      <formula>OR($A24="nicht relevant",$A24="EZ")</formula>
    </cfRule>
    <cfRule type="cellIs" dxfId="97" priority="402" stopIfTrue="1" operator="lessThan">
      <formula>0</formula>
    </cfRule>
  </conditionalFormatting>
  <conditionalFormatting sqref="Q25">
    <cfRule type="expression" dxfId="96" priority="399" stopIfTrue="1">
      <formula>OR($A25="nicht relevant",$A25="EZ")</formula>
    </cfRule>
    <cfRule type="cellIs" dxfId="95" priority="400" stopIfTrue="1" operator="lessThan">
      <formula>0</formula>
    </cfRule>
  </conditionalFormatting>
  <conditionalFormatting sqref="T17">
    <cfRule type="expression" dxfId="94" priority="395" stopIfTrue="1">
      <formula>OR($A17="nicht relevant",$A17="EZ")</formula>
    </cfRule>
    <cfRule type="cellIs" dxfId="93" priority="396" stopIfTrue="1" operator="lessThan">
      <formula>0</formula>
    </cfRule>
  </conditionalFormatting>
  <conditionalFormatting sqref="T18">
    <cfRule type="expression" dxfId="92" priority="393" stopIfTrue="1">
      <formula>OR($A18="nicht relevant",$A18="EZ")</formula>
    </cfRule>
    <cfRule type="cellIs" dxfId="91" priority="394" stopIfTrue="1" operator="lessThan">
      <formula>0</formula>
    </cfRule>
  </conditionalFormatting>
  <conditionalFormatting sqref="T19">
    <cfRule type="expression" dxfId="90" priority="391" stopIfTrue="1">
      <formula>OR($A19="nicht relevant",$A19="EZ")</formula>
    </cfRule>
    <cfRule type="cellIs" dxfId="89" priority="392" stopIfTrue="1" operator="lessThan">
      <formula>0</formula>
    </cfRule>
  </conditionalFormatting>
  <conditionalFormatting sqref="T20">
    <cfRule type="expression" dxfId="88" priority="389" stopIfTrue="1">
      <formula>OR($A20="nicht relevant",$A20="EZ")</formula>
    </cfRule>
    <cfRule type="cellIs" dxfId="87" priority="390" stopIfTrue="1" operator="lessThan">
      <formula>0</formula>
    </cfRule>
  </conditionalFormatting>
  <conditionalFormatting sqref="T21">
    <cfRule type="expression" dxfId="86" priority="387" stopIfTrue="1">
      <formula>OR($A21="nicht relevant",$A21="EZ")</formula>
    </cfRule>
    <cfRule type="cellIs" dxfId="85" priority="388" stopIfTrue="1" operator="lessThan">
      <formula>0</formula>
    </cfRule>
  </conditionalFormatting>
  <conditionalFormatting sqref="T22">
    <cfRule type="expression" dxfId="84" priority="385" stopIfTrue="1">
      <formula>OR($A22="nicht relevant",$A22="EZ")</formula>
    </cfRule>
    <cfRule type="cellIs" dxfId="83" priority="386" stopIfTrue="1" operator="lessThan">
      <formula>0</formula>
    </cfRule>
  </conditionalFormatting>
  <conditionalFormatting sqref="T23">
    <cfRule type="expression" dxfId="82" priority="383" stopIfTrue="1">
      <formula>OR($A23="nicht relevant",$A23="EZ")</formula>
    </cfRule>
    <cfRule type="cellIs" dxfId="81" priority="384" stopIfTrue="1" operator="lessThan">
      <formula>0</formula>
    </cfRule>
  </conditionalFormatting>
  <conditionalFormatting sqref="T24">
    <cfRule type="expression" dxfId="80" priority="381" stopIfTrue="1">
      <formula>OR($A24="nicht relevant",$A24="EZ")</formula>
    </cfRule>
    <cfRule type="cellIs" dxfId="79" priority="382" stopIfTrue="1" operator="lessThan">
      <formula>0</formula>
    </cfRule>
  </conditionalFormatting>
  <conditionalFormatting sqref="T25">
    <cfRule type="expression" dxfId="78" priority="379" stopIfTrue="1">
      <formula>OR($A25="nicht relevant",$A25="EZ")</formula>
    </cfRule>
    <cfRule type="cellIs" dxfId="77" priority="380" stopIfTrue="1" operator="lessThan">
      <formula>0</formula>
    </cfRule>
  </conditionalFormatting>
  <conditionalFormatting sqref="R17:R25">
    <cfRule type="expression" dxfId="76" priority="667" stopIfTrue="1">
      <formula>OR($A17="nicht relevant",$A17="EZ")</formula>
    </cfRule>
    <cfRule type="expression" dxfId="75" priority="668" stopIfTrue="1">
      <formula>LEN(TRIM($R17))=0</formula>
    </cfRule>
  </conditionalFormatting>
  <conditionalFormatting sqref="D27">
    <cfRule type="expression" dxfId="74" priority="71" stopIfTrue="1">
      <formula>OR($A$27="nicht relevant",$A$27="EZ")</formula>
    </cfRule>
  </conditionalFormatting>
  <conditionalFormatting sqref="E27">
    <cfRule type="expression" dxfId="73" priority="70" stopIfTrue="1">
      <formula>OR($A$27="nicht relevant",$A$27="EZ")</formula>
    </cfRule>
  </conditionalFormatting>
  <conditionalFormatting sqref="F27">
    <cfRule type="expression" dxfId="72" priority="69" stopIfTrue="1">
      <formula>OR($A$27="nicht relevant",$A$27="EZ")</formula>
    </cfRule>
  </conditionalFormatting>
  <conditionalFormatting sqref="G27">
    <cfRule type="expression" dxfId="71" priority="68" stopIfTrue="1">
      <formula>OR($A$27="nicht relevant",$A$27="EZ")</formula>
    </cfRule>
  </conditionalFormatting>
  <conditionalFormatting sqref="H27">
    <cfRule type="expression" dxfId="70" priority="67" stopIfTrue="1">
      <formula>OR($A$27="nicht relevant",$A$27="EZ")</formula>
    </cfRule>
  </conditionalFormatting>
  <conditionalFormatting sqref="I27">
    <cfRule type="expression" dxfId="69" priority="66" stopIfTrue="1">
      <formula>OR($A$27="nicht relevant",$A$27="EZ")</formula>
    </cfRule>
  </conditionalFormatting>
  <conditionalFormatting sqref="J27">
    <cfRule type="expression" dxfId="68" priority="65" stopIfTrue="1">
      <formula>OR($A$27="nicht relevant",$A$27="EZ")</formula>
    </cfRule>
  </conditionalFormatting>
  <conditionalFormatting sqref="K27">
    <cfRule type="expression" dxfId="67" priority="64" stopIfTrue="1">
      <formula>OR($A$27="nicht relevant",$A$27="EZ")</formula>
    </cfRule>
  </conditionalFormatting>
  <conditionalFormatting sqref="R29">
    <cfRule type="cellIs" priority="678" stopIfTrue="1" operator="equal">
      <formula>"---"</formula>
    </cfRule>
    <cfRule type="cellIs" dxfId="66" priority="679" stopIfTrue="1" operator="between">
      <formula>#REF!</formula>
      <formula>#REF!</formula>
    </cfRule>
  </conditionalFormatting>
  <conditionalFormatting sqref="R24:R25">
    <cfRule type="cellIs" dxfId="65" priority="680" stopIfTrue="1" operator="between">
      <formula>#REF!</formula>
      <formula>#REF!</formula>
    </cfRule>
  </conditionalFormatting>
  <conditionalFormatting sqref="C17:C27">
    <cfRule type="expression" dxfId="64" priority="687" stopIfTrue="1">
      <formula>OR($A17="nicht relevant",$A17="EZ")</formula>
    </cfRule>
    <cfRule type="cellIs" dxfId="63" priority="688" stopIfTrue="1" operator="lessThan">
      <formula>#REF!</formula>
    </cfRule>
  </conditionalFormatting>
  <conditionalFormatting sqref="N16">
    <cfRule type="expression" dxfId="62" priority="12" stopIfTrue="1">
      <formula>OR($A16="nicht relevant",$A16="EZ")</formula>
    </cfRule>
    <cfRule type="cellIs" dxfId="61" priority="16" stopIfTrue="1" operator="lessThan">
      <formula>0</formula>
    </cfRule>
  </conditionalFormatting>
  <conditionalFormatting sqref="Q16">
    <cfRule type="expression" dxfId="60" priority="11" stopIfTrue="1">
      <formula>OR($A16="nicht relevant",$A16="EZ")</formula>
    </cfRule>
    <cfRule type="cellIs" dxfId="59" priority="17" stopIfTrue="1" operator="lessThan">
      <formula>0</formula>
    </cfRule>
  </conditionalFormatting>
  <conditionalFormatting sqref="E16">
    <cfRule type="expression" dxfId="58" priority="18" stopIfTrue="1">
      <formula>OR(A16="nicht relevant",A16="EZ")</formula>
    </cfRule>
    <cfRule type="expression" dxfId="57" priority="19" stopIfTrue="1">
      <formula>LEN(TRIM(E16))=0</formula>
    </cfRule>
  </conditionalFormatting>
  <conditionalFormatting sqref="F16">
    <cfRule type="expression" dxfId="56" priority="20" stopIfTrue="1">
      <formula>OR(A16="nicht relevant",A16="EZ")</formula>
    </cfRule>
    <cfRule type="expression" dxfId="55" priority="21" stopIfTrue="1">
      <formula>LEN(TRIM(F16))=0</formula>
    </cfRule>
  </conditionalFormatting>
  <conditionalFormatting sqref="G16">
    <cfRule type="expression" dxfId="54" priority="22" stopIfTrue="1">
      <formula>OR(A16="nicht relevant",A16="EZ")</formula>
    </cfRule>
    <cfRule type="expression" dxfId="53" priority="23" stopIfTrue="1">
      <formula>LEN(TRIM(G16))=0</formula>
    </cfRule>
  </conditionalFormatting>
  <conditionalFormatting sqref="H16">
    <cfRule type="expression" dxfId="52" priority="24" stopIfTrue="1">
      <formula>OR(A16="nicht relevant",A16="EZ")</formula>
    </cfRule>
    <cfRule type="expression" dxfId="51" priority="25" stopIfTrue="1">
      <formula>LEN(TRIM(H16))=0</formula>
    </cfRule>
  </conditionalFormatting>
  <conditionalFormatting sqref="I16">
    <cfRule type="expression" dxfId="50" priority="26" stopIfTrue="1">
      <formula>OR(A16="nicht relevant",A16="EZ")</formula>
    </cfRule>
    <cfRule type="expression" dxfId="49" priority="27" stopIfTrue="1">
      <formula>LEN(TRIM(I16))=0</formula>
    </cfRule>
  </conditionalFormatting>
  <conditionalFormatting sqref="J16">
    <cfRule type="expression" dxfId="48" priority="28" stopIfTrue="1">
      <formula>OR(A16="nicht relevant",A16="EZ")</formula>
    </cfRule>
    <cfRule type="expression" dxfId="47" priority="29" stopIfTrue="1">
      <formula>LEN(TRIM(J16))=0</formula>
    </cfRule>
  </conditionalFormatting>
  <conditionalFormatting sqref="K16">
    <cfRule type="expression" dxfId="46" priority="30" stopIfTrue="1">
      <formula>OR(A16="nicht relevant",A16="EZ")</formula>
    </cfRule>
    <cfRule type="expression" dxfId="45" priority="31" stopIfTrue="1">
      <formula>LEN(TRIM(K16))=0</formula>
    </cfRule>
  </conditionalFormatting>
  <conditionalFormatting sqref="M16">
    <cfRule type="expression" dxfId="44" priority="13" stopIfTrue="1">
      <formula>OR($A16="nicht relevant",$A16="EZ")</formula>
    </cfRule>
    <cfRule type="expression" dxfId="43" priority="32" stopIfTrue="1">
      <formula>LEN(TRIM($M16))=0</formula>
    </cfRule>
    <cfRule type="cellIs" dxfId="42" priority="33" stopIfTrue="1" operator="greaterThan">
      <formula>$C16</formula>
    </cfRule>
  </conditionalFormatting>
  <conditionalFormatting sqref="O16">
    <cfRule type="expression" dxfId="41" priority="34" stopIfTrue="1">
      <formula>OR($A16="nicht relevant",$A16="EZ")</formula>
    </cfRule>
    <cfRule type="expression" dxfId="40" priority="35" stopIfTrue="1">
      <formula>LEN(TRIM($O16))=0</formula>
    </cfRule>
  </conditionalFormatting>
  <conditionalFormatting sqref="P16">
    <cfRule type="expression" dxfId="39" priority="36" stopIfTrue="1">
      <formula>OR($A16="nicht relevant",$A16="EZ")</formula>
    </cfRule>
    <cfRule type="expression" dxfId="38" priority="37" stopIfTrue="1">
      <formula>LEN(TRIM($P16))=0</formula>
    </cfRule>
  </conditionalFormatting>
  <conditionalFormatting sqref="U16">
    <cfRule type="expression" dxfId="37" priority="38" stopIfTrue="1">
      <formula>OR($A16="nicht relevant",$A16="EZ")</formula>
    </cfRule>
    <cfRule type="expression" dxfId="36" priority="39" stopIfTrue="1">
      <formula>LEN(TRIM($U16))=0</formula>
    </cfRule>
  </conditionalFormatting>
  <conditionalFormatting sqref="V16">
    <cfRule type="expression" dxfId="35" priority="8" stopIfTrue="1">
      <formula>OR($A16="nicht relevant",$A16="EZ")</formula>
    </cfRule>
    <cfRule type="expression" dxfId="34" priority="40" stopIfTrue="1">
      <formula>LEN(TRIM($V16))=0</formula>
    </cfRule>
    <cfRule type="cellIs" dxfId="33" priority="41" stopIfTrue="1" operator="greaterThan">
      <formula>$U16</formula>
    </cfRule>
  </conditionalFormatting>
  <conditionalFormatting sqref="W16">
    <cfRule type="expression" dxfId="32" priority="7" stopIfTrue="1">
      <formula>OR($A16="nicht relevant",$A16="EZ")</formula>
    </cfRule>
    <cfRule type="expression" dxfId="31" priority="42" stopIfTrue="1">
      <formula>LEN(TRIM($W16))=0</formula>
    </cfRule>
    <cfRule type="cellIs" dxfId="30" priority="43" stopIfTrue="1" operator="greaterThan">
      <formula>$U16</formula>
    </cfRule>
  </conditionalFormatting>
  <conditionalFormatting sqref="X16">
    <cfRule type="expression" dxfId="29" priority="5" stopIfTrue="1">
      <formula>OR($A16="nicht relevant",$A16="EZ")</formula>
    </cfRule>
    <cfRule type="expression" dxfId="28" priority="44" stopIfTrue="1">
      <formula>LEN(TRIM($X16))=0</formula>
    </cfRule>
    <cfRule type="cellIs" dxfId="27" priority="45" stopIfTrue="1" operator="greaterThan">
      <formula>$U16</formula>
    </cfRule>
  </conditionalFormatting>
  <conditionalFormatting sqref="Y16">
    <cfRule type="expression" dxfId="26" priority="6" stopIfTrue="1">
      <formula>OR($A16="nicht relevant",$A16="EZ")</formula>
    </cfRule>
    <cfRule type="expression" dxfId="25" priority="46" stopIfTrue="1">
      <formula>LEN(TRIM($Y16))=0</formula>
    </cfRule>
    <cfRule type="cellIs" dxfId="24" priority="47" stopIfTrue="1" operator="greaterThan">
      <formula>$U16</formula>
    </cfRule>
  </conditionalFormatting>
  <conditionalFormatting sqref="Z16">
    <cfRule type="expression" dxfId="23" priority="48" stopIfTrue="1">
      <formula>OR($A16="nicht relevant",$A16="EZ")</formula>
    </cfRule>
    <cfRule type="expression" dxfId="22" priority="49" stopIfTrue="1">
      <formula>LEN(TRIM($Z16))=0</formula>
    </cfRule>
  </conditionalFormatting>
  <conditionalFormatting sqref="AA16">
    <cfRule type="expression" dxfId="21" priority="4" stopIfTrue="1">
      <formula>OR($A16="nicht relevant",$A16="EZ")</formula>
    </cfRule>
    <cfRule type="expression" dxfId="20" priority="50" stopIfTrue="1">
      <formula>LEN(TRIM($AA16))=0</formula>
    </cfRule>
    <cfRule type="cellIs" dxfId="19" priority="51" stopIfTrue="1" operator="greaterThan">
      <formula>$Z16</formula>
    </cfRule>
  </conditionalFormatting>
  <conditionalFormatting sqref="AB16">
    <cfRule type="expression" dxfId="18" priority="3" stopIfTrue="1">
      <formula>OR($A16="nicht relevant",$A16="EZ")</formula>
    </cfRule>
    <cfRule type="expression" dxfId="17" priority="52" stopIfTrue="1">
      <formula>LEN(TRIM($AB16))=0</formula>
    </cfRule>
    <cfRule type="cellIs" dxfId="16" priority="53" stopIfTrue="1" operator="greaterThan">
      <formula>$Z16</formula>
    </cfRule>
  </conditionalFormatting>
  <conditionalFormatting sqref="AC16">
    <cfRule type="expression" dxfId="15" priority="2" stopIfTrue="1">
      <formula>OR($A16="nicht relevant",$A16="EZ")</formula>
    </cfRule>
    <cfRule type="expression" dxfId="14" priority="54" stopIfTrue="1">
      <formula>LEN(TRIM($AC16))=0</formula>
    </cfRule>
    <cfRule type="cellIs" dxfId="13" priority="55" stopIfTrue="1" operator="greaterThan">
      <formula>$Z16</formula>
    </cfRule>
  </conditionalFormatting>
  <conditionalFormatting sqref="AD16">
    <cfRule type="expression" dxfId="12" priority="1" stopIfTrue="1">
      <formula>OR($A16="nicht relevant",$A16="EZ")</formula>
    </cfRule>
    <cfRule type="expression" dxfId="11" priority="56" stopIfTrue="1">
      <formula>LEN(TRIM($AD16))=0</formula>
    </cfRule>
    <cfRule type="cellIs" dxfId="10" priority="57" stopIfTrue="1" operator="greaterThan">
      <formula>$Z16</formula>
    </cfRule>
  </conditionalFormatting>
  <conditionalFormatting sqref="AE16">
    <cfRule type="expression" dxfId="9" priority="58" stopIfTrue="1">
      <formula>OR($A16="nicht relevant",$A16="EZ")</formula>
    </cfRule>
    <cfRule type="expression" dxfId="8" priority="59" stopIfTrue="1">
      <formula>LEN(TRIM($AE16))=0</formula>
    </cfRule>
  </conditionalFormatting>
  <conditionalFormatting sqref="D16">
    <cfRule type="expression" dxfId="7" priority="14" stopIfTrue="1">
      <formula>OR(A16="nicht relevant",A16="EZ")</formula>
    </cfRule>
    <cfRule type="expression" dxfId="6" priority="15" stopIfTrue="1">
      <formula>LEN(TRIM(D16))=0</formula>
    </cfRule>
  </conditionalFormatting>
  <conditionalFormatting sqref="T16">
    <cfRule type="expression" dxfId="5" priority="9" stopIfTrue="1">
      <formula>OR($A16="nicht relevant",$A16="EZ")</formula>
    </cfRule>
    <cfRule type="cellIs" dxfId="4" priority="10" stopIfTrue="1" operator="lessThan">
      <formula>0</formula>
    </cfRule>
  </conditionalFormatting>
  <conditionalFormatting sqref="R16">
    <cfRule type="expression" dxfId="3" priority="60" stopIfTrue="1">
      <formula>OR($A16="nicht relevant",$A16="EZ")</formula>
    </cfRule>
    <cfRule type="expression" dxfId="2" priority="61" stopIfTrue="1">
      <formula>LEN(TRIM($R16))=0</formula>
    </cfRule>
  </conditionalFormatting>
  <conditionalFormatting sqref="C16">
    <cfRule type="expression" dxfId="1" priority="62" stopIfTrue="1">
      <formula>OR($A16="nicht relevant",$A16="EZ")</formula>
    </cfRule>
    <cfRule type="cellIs" dxfId="0" priority="63" stopIfTrue="1" operator="lessThan">
      <formula>#REF!</formula>
    </cfRule>
  </conditionalFormatting>
  <dataValidations count="19">
    <dataValidation type="whole" allowBlank="1" showInputMessage="1" showErrorMessage="1" errorTitle="Eingabefehler" error="Summe Spalten T+U+Z+AE darf nicht größer als Summe Spalten O+P (Patientenrückmeldungen) sein." sqref="WWH983046:WWH983055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2:JV65551 TR65542:TR65551 ADN65542:ADN65551 ANJ65542:ANJ65551 AXF65542:AXF65551 BHB65542:BHB65551 BQX65542:BQX65551 CAT65542:CAT65551 CKP65542:CKP65551 CUL65542:CUL65551 DEH65542:DEH65551 DOD65542:DOD65551 DXZ65542:DXZ65551 EHV65542:EHV65551 ERR65542:ERR65551 FBN65542:FBN65551 FLJ65542:FLJ65551 FVF65542:FVF65551 GFB65542:GFB65551 GOX65542:GOX65551 GYT65542:GYT65551 HIP65542:HIP65551 HSL65542:HSL65551 ICH65542:ICH65551 IMD65542:IMD65551 IVZ65542:IVZ65551 JFV65542:JFV65551 JPR65542:JPR65551 JZN65542:JZN65551 KJJ65542:KJJ65551 KTF65542:KTF65551 LDB65542:LDB65551 LMX65542:LMX65551 LWT65542:LWT65551 MGP65542:MGP65551 MQL65542:MQL65551 NAH65542:NAH65551 NKD65542:NKD65551 NTZ65542:NTZ65551 ODV65542:ODV65551 ONR65542:ONR65551 OXN65542:OXN65551 PHJ65542:PHJ65551 PRF65542:PRF65551 QBB65542:QBB65551 QKX65542:QKX65551 QUT65542:QUT65551 REP65542:REP65551 ROL65542:ROL65551 RYH65542:RYH65551 SID65542:SID65551 SRZ65542:SRZ65551 TBV65542:TBV65551 TLR65542:TLR65551 TVN65542:TVN65551 UFJ65542:UFJ65551 UPF65542:UPF65551 UZB65542:UZB65551 VIX65542:VIX65551 VST65542:VST65551 WCP65542:WCP65551 WML65542:WML65551 WWH65542:WWH65551 JV131078:JV131087 TR131078:TR131087 ADN131078:ADN131087 ANJ131078:ANJ131087 AXF131078:AXF131087 BHB131078:BHB131087 BQX131078:BQX131087 CAT131078:CAT131087 CKP131078:CKP131087 CUL131078:CUL131087 DEH131078:DEH131087 DOD131078:DOD131087 DXZ131078:DXZ131087 EHV131078:EHV131087 ERR131078:ERR131087 FBN131078:FBN131087 FLJ131078:FLJ131087 FVF131078:FVF131087 GFB131078:GFB131087 GOX131078:GOX131087 GYT131078:GYT131087 HIP131078:HIP131087 HSL131078:HSL131087 ICH131078:ICH131087 IMD131078:IMD131087 IVZ131078:IVZ131087 JFV131078:JFV131087 JPR131078:JPR131087 JZN131078:JZN131087 KJJ131078:KJJ131087 KTF131078:KTF131087 LDB131078:LDB131087 LMX131078:LMX131087 LWT131078:LWT131087 MGP131078:MGP131087 MQL131078:MQL131087 NAH131078:NAH131087 NKD131078:NKD131087 NTZ131078:NTZ131087 ODV131078:ODV131087 ONR131078:ONR131087 OXN131078:OXN131087 PHJ131078:PHJ131087 PRF131078:PRF131087 QBB131078:QBB131087 QKX131078:QKX131087 QUT131078:QUT131087 REP131078:REP131087 ROL131078:ROL131087 RYH131078:RYH131087 SID131078:SID131087 SRZ131078:SRZ131087 TBV131078:TBV131087 TLR131078:TLR131087 TVN131078:TVN131087 UFJ131078:UFJ131087 UPF131078:UPF131087 UZB131078:UZB131087 VIX131078:VIX131087 VST131078:VST131087 WCP131078:WCP131087 WML131078:WML131087 WWH131078:WWH131087 JV196614:JV196623 TR196614:TR196623 ADN196614:ADN196623 ANJ196614:ANJ196623 AXF196614:AXF196623 BHB196614:BHB196623 BQX196614:BQX196623 CAT196614:CAT196623 CKP196614:CKP196623 CUL196614:CUL196623 DEH196614:DEH196623 DOD196614:DOD196623 DXZ196614:DXZ196623 EHV196614:EHV196623 ERR196614:ERR196623 FBN196614:FBN196623 FLJ196614:FLJ196623 FVF196614:FVF196623 GFB196614:GFB196623 GOX196614:GOX196623 GYT196614:GYT196623 HIP196614:HIP196623 HSL196614:HSL196623 ICH196614:ICH196623 IMD196614:IMD196623 IVZ196614:IVZ196623 JFV196614:JFV196623 JPR196614:JPR196623 JZN196614:JZN196623 KJJ196614:KJJ196623 KTF196614:KTF196623 LDB196614:LDB196623 LMX196614:LMX196623 LWT196614:LWT196623 MGP196614:MGP196623 MQL196614:MQL196623 NAH196614:NAH196623 NKD196614:NKD196623 NTZ196614:NTZ196623 ODV196614:ODV196623 ONR196614:ONR196623 OXN196614:OXN196623 PHJ196614:PHJ196623 PRF196614:PRF196623 QBB196614:QBB196623 QKX196614:QKX196623 QUT196614:QUT196623 REP196614:REP196623 ROL196614:ROL196623 RYH196614:RYH196623 SID196614:SID196623 SRZ196614:SRZ196623 TBV196614:TBV196623 TLR196614:TLR196623 TVN196614:TVN196623 UFJ196614:UFJ196623 UPF196614:UPF196623 UZB196614:UZB196623 VIX196614:VIX196623 VST196614:VST196623 WCP196614:WCP196623 WML196614:WML196623 WWH196614:WWH196623 JV262150:JV262159 TR262150:TR262159 ADN262150:ADN262159 ANJ262150:ANJ262159 AXF262150:AXF262159 BHB262150:BHB262159 BQX262150:BQX262159 CAT262150:CAT262159 CKP262150:CKP262159 CUL262150:CUL262159 DEH262150:DEH262159 DOD262150:DOD262159 DXZ262150:DXZ262159 EHV262150:EHV262159 ERR262150:ERR262159 FBN262150:FBN262159 FLJ262150:FLJ262159 FVF262150:FVF262159 GFB262150:GFB262159 GOX262150:GOX262159 GYT262150:GYT262159 HIP262150:HIP262159 HSL262150:HSL262159 ICH262150:ICH262159 IMD262150:IMD262159 IVZ262150:IVZ262159 JFV262150:JFV262159 JPR262150:JPR262159 JZN262150:JZN262159 KJJ262150:KJJ262159 KTF262150:KTF262159 LDB262150:LDB262159 LMX262150:LMX262159 LWT262150:LWT262159 MGP262150:MGP262159 MQL262150:MQL262159 NAH262150:NAH262159 NKD262150:NKD262159 NTZ262150:NTZ262159 ODV262150:ODV262159 ONR262150:ONR262159 OXN262150:OXN262159 PHJ262150:PHJ262159 PRF262150:PRF262159 QBB262150:QBB262159 QKX262150:QKX262159 QUT262150:QUT262159 REP262150:REP262159 ROL262150:ROL262159 RYH262150:RYH262159 SID262150:SID262159 SRZ262150:SRZ262159 TBV262150:TBV262159 TLR262150:TLR262159 TVN262150:TVN262159 UFJ262150:UFJ262159 UPF262150:UPF262159 UZB262150:UZB262159 VIX262150:VIX262159 VST262150:VST262159 WCP262150:WCP262159 WML262150:WML262159 WWH262150:WWH262159 JV327686:JV327695 TR327686:TR327695 ADN327686:ADN327695 ANJ327686:ANJ327695 AXF327686:AXF327695 BHB327686:BHB327695 BQX327686:BQX327695 CAT327686:CAT327695 CKP327686:CKP327695 CUL327686:CUL327695 DEH327686:DEH327695 DOD327686:DOD327695 DXZ327686:DXZ327695 EHV327686:EHV327695 ERR327686:ERR327695 FBN327686:FBN327695 FLJ327686:FLJ327695 FVF327686:FVF327695 GFB327686:GFB327695 GOX327686:GOX327695 GYT327686:GYT327695 HIP327686:HIP327695 HSL327686:HSL327695 ICH327686:ICH327695 IMD327686:IMD327695 IVZ327686:IVZ327695 JFV327686:JFV327695 JPR327686:JPR327695 JZN327686:JZN327695 KJJ327686:KJJ327695 KTF327686:KTF327695 LDB327686:LDB327695 LMX327686:LMX327695 LWT327686:LWT327695 MGP327686:MGP327695 MQL327686:MQL327695 NAH327686:NAH327695 NKD327686:NKD327695 NTZ327686:NTZ327695 ODV327686:ODV327695 ONR327686:ONR327695 OXN327686:OXN327695 PHJ327686:PHJ327695 PRF327686:PRF327695 QBB327686:QBB327695 QKX327686:QKX327695 QUT327686:QUT327695 REP327686:REP327695 ROL327686:ROL327695 RYH327686:RYH327695 SID327686:SID327695 SRZ327686:SRZ327695 TBV327686:TBV327695 TLR327686:TLR327695 TVN327686:TVN327695 UFJ327686:UFJ327695 UPF327686:UPF327695 UZB327686:UZB327695 VIX327686:VIX327695 VST327686:VST327695 WCP327686:WCP327695 WML327686:WML327695 WWH327686:WWH327695 JV393222:JV393231 TR393222:TR393231 ADN393222:ADN393231 ANJ393222:ANJ393231 AXF393222:AXF393231 BHB393222:BHB393231 BQX393222:BQX393231 CAT393222:CAT393231 CKP393222:CKP393231 CUL393222:CUL393231 DEH393222:DEH393231 DOD393222:DOD393231 DXZ393222:DXZ393231 EHV393222:EHV393231 ERR393222:ERR393231 FBN393222:FBN393231 FLJ393222:FLJ393231 FVF393222:FVF393231 GFB393222:GFB393231 GOX393222:GOX393231 GYT393222:GYT393231 HIP393222:HIP393231 HSL393222:HSL393231 ICH393222:ICH393231 IMD393222:IMD393231 IVZ393222:IVZ393231 JFV393222:JFV393231 JPR393222:JPR393231 JZN393222:JZN393231 KJJ393222:KJJ393231 KTF393222:KTF393231 LDB393222:LDB393231 LMX393222:LMX393231 LWT393222:LWT393231 MGP393222:MGP393231 MQL393222:MQL393231 NAH393222:NAH393231 NKD393222:NKD393231 NTZ393222:NTZ393231 ODV393222:ODV393231 ONR393222:ONR393231 OXN393222:OXN393231 PHJ393222:PHJ393231 PRF393222:PRF393231 QBB393222:QBB393231 QKX393222:QKX393231 QUT393222:QUT393231 REP393222:REP393231 ROL393222:ROL393231 RYH393222:RYH393231 SID393222:SID393231 SRZ393222:SRZ393231 TBV393222:TBV393231 TLR393222:TLR393231 TVN393222:TVN393231 UFJ393222:UFJ393231 UPF393222:UPF393231 UZB393222:UZB393231 VIX393222:VIX393231 VST393222:VST393231 WCP393222:WCP393231 WML393222:WML393231 WWH393222:WWH393231 JV458758:JV458767 TR458758:TR458767 ADN458758:ADN458767 ANJ458758:ANJ458767 AXF458758:AXF458767 BHB458758:BHB458767 BQX458758:BQX458767 CAT458758:CAT458767 CKP458758:CKP458767 CUL458758:CUL458767 DEH458758:DEH458767 DOD458758:DOD458767 DXZ458758:DXZ458767 EHV458758:EHV458767 ERR458758:ERR458767 FBN458758:FBN458767 FLJ458758:FLJ458767 FVF458758:FVF458767 GFB458758:GFB458767 GOX458758:GOX458767 GYT458758:GYT458767 HIP458758:HIP458767 HSL458758:HSL458767 ICH458758:ICH458767 IMD458758:IMD458767 IVZ458758:IVZ458767 JFV458758:JFV458767 JPR458758:JPR458767 JZN458758:JZN458767 KJJ458758:KJJ458767 KTF458758:KTF458767 LDB458758:LDB458767 LMX458758:LMX458767 LWT458758:LWT458767 MGP458758:MGP458767 MQL458758:MQL458767 NAH458758:NAH458767 NKD458758:NKD458767 NTZ458758:NTZ458767 ODV458758:ODV458767 ONR458758:ONR458767 OXN458758:OXN458767 PHJ458758:PHJ458767 PRF458758:PRF458767 QBB458758:QBB458767 QKX458758:QKX458767 QUT458758:QUT458767 REP458758:REP458767 ROL458758:ROL458767 RYH458758:RYH458767 SID458758:SID458767 SRZ458758:SRZ458767 TBV458758:TBV458767 TLR458758:TLR458767 TVN458758:TVN458767 UFJ458758:UFJ458767 UPF458758:UPF458767 UZB458758:UZB458767 VIX458758:VIX458767 VST458758:VST458767 WCP458758:WCP458767 WML458758:WML458767 WWH458758:WWH458767 JV524294:JV524303 TR524294:TR524303 ADN524294:ADN524303 ANJ524294:ANJ524303 AXF524294:AXF524303 BHB524294:BHB524303 BQX524294:BQX524303 CAT524294:CAT524303 CKP524294:CKP524303 CUL524294:CUL524303 DEH524294:DEH524303 DOD524294:DOD524303 DXZ524294:DXZ524303 EHV524294:EHV524303 ERR524294:ERR524303 FBN524294:FBN524303 FLJ524294:FLJ524303 FVF524294:FVF524303 GFB524294:GFB524303 GOX524294:GOX524303 GYT524294:GYT524303 HIP524294:HIP524303 HSL524294:HSL524303 ICH524294:ICH524303 IMD524294:IMD524303 IVZ524294:IVZ524303 JFV524294:JFV524303 JPR524294:JPR524303 JZN524294:JZN524303 KJJ524294:KJJ524303 KTF524294:KTF524303 LDB524294:LDB524303 LMX524294:LMX524303 LWT524294:LWT524303 MGP524294:MGP524303 MQL524294:MQL524303 NAH524294:NAH524303 NKD524294:NKD524303 NTZ524294:NTZ524303 ODV524294:ODV524303 ONR524294:ONR524303 OXN524294:OXN524303 PHJ524294:PHJ524303 PRF524294:PRF524303 QBB524294:QBB524303 QKX524294:QKX524303 QUT524294:QUT524303 REP524294:REP524303 ROL524294:ROL524303 RYH524294:RYH524303 SID524294:SID524303 SRZ524294:SRZ524303 TBV524294:TBV524303 TLR524294:TLR524303 TVN524294:TVN524303 UFJ524294:UFJ524303 UPF524294:UPF524303 UZB524294:UZB524303 VIX524294:VIX524303 VST524294:VST524303 WCP524294:WCP524303 WML524294:WML524303 WWH524294:WWH524303 JV589830:JV589839 TR589830:TR589839 ADN589830:ADN589839 ANJ589830:ANJ589839 AXF589830:AXF589839 BHB589830:BHB589839 BQX589830:BQX589839 CAT589830:CAT589839 CKP589830:CKP589839 CUL589830:CUL589839 DEH589830:DEH589839 DOD589830:DOD589839 DXZ589830:DXZ589839 EHV589830:EHV589839 ERR589830:ERR589839 FBN589830:FBN589839 FLJ589830:FLJ589839 FVF589830:FVF589839 GFB589830:GFB589839 GOX589830:GOX589839 GYT589830:GYT589839 HIP589830:HIP589839 HSL589830:HSL589839 ICH589830:ICH589839 IMD589830:IMD589839 IVZ589830:IVZ589839 JFV589830:JFV589839 JPR589830:JPR589839 JZN589830:JZN589839 KJJ589830:KJJ589839 KTF589830:KTF589839 LDB589830:LDB589839 LMX589830:LMX589839 LWT589830:LWT589839 MGP589830:MGP589839 MQL589830:MQL589839 NAH589830:NAH589839 NKD589830:NKD589839 NTZ589830:NTZ589839 ODV589830:ODV589839 ONR589830:ONR589839 OXN589830:OXN589839 PHJ589830:PHJ589839 PRF589830:PRF589839 QBB589830:QBB589839 QKX589830:QKX589839 QUT589830:QUT589839 REP589830:REP589839 ROL589830:ROL589839 RYH589830:RYH589839 SID589830:SID589839 SRZ589830:SRZ589839 TBV589830:TBV589839 TLR589830:TLR589839 TVN589830:TVN589839 UFJ589830:UFJ589839 UPF589830:UPF589839 UZB589830:UZB589839 VIX589830:VIX589839 VST589830:VST589839 WCP589830:WCP589839 WML589830:WML589839 WWH589830:WWH589839 JV655366:JV655375 TR655366:TR655375 ADN655366:ADN655375 ANJ655366:ANJ655375 AXF655366:AXF655375 BHB655366:BHB655375 BQX655366:BQX655375 CAT655366:CAT655375 CKP655366:CKP655375 CUL655366:CUL655375 DEH655366:DEH655375 DOD655366:DOD655375 DXZ655366:DXZ655375 EHV655366:EHV655375 ERR655366:ERR655375 FBN655366:FBN655375 FLJ655366:FLJ655375 FVF655366:FVF655375 GFB655366:GFB655375 GOX655366:GOX655375 GYT655366:GYT655375 HIP655366:HIP655375 HSL655366:HSL655375 ICH655366:ICH655375 IMD655366:IMD655375 IVZ655366:IVZ655375 JFV655366:JFV655375 JPR655366:JPR655375 JZN655366:JZN655375 KJJ655366:KJJ655375 KTF655366:KTF655375 LDB655366:LDB655375 LMX655366:LMX655375 LWT655366:LWT655375 MGP655366:MGP655375 MQL655366:MQL655375 NAH655366:NAH655375 NKD655366:NKD655375 NTZ655366:NTZ655375 ODV655366:ODV655375 ONR655366:ONR655375 OXN655366:OXN655375 PHJ655366:PHJ655375 PRF655366:PRF655375 QBB655366:QBB655375 QKX655366:QKX655375 QUT655366:QUT655375 REP655366:REP655375 ROL655366:ROL655375 RYH655366:RYH655375 SID655366:SID655375 SRZ655366:SRZ655375 TBV655366:TBV655375 TLR655366:TLR655375 TVN655366:TVN655375 UFJ655366:UFJ655375 UPF655366:UPF655375 UZB655366:UZB655375 VIX655366:VIX655375 VST655366:VST655375 WCP655366:WCP655375 WML655366:WML655375 WWH655366:WWH655375 JV720902:JV720911 TR720902:TR720911 ADN720902:ADN720911 ANJ720902:ANJ720911 AXF720902:AXF720911 BHB720902:BHB720911 BQX720902:BQX720911 CAT720902:CAT720911 CKP720902:CKP720911 CUL720902:CUL720911 DEH720902:DEH720911 DOD720902:DOD720911 DXZ720902:DXZ720911 EHV720902:EHV720911 ERR720902:ERR720911 FBN720902:FBN720911 FLJ720902:FLJ720911 FVF720902:FVF720911 GFB720902:GFB720911 GOX720902:GOX720911 GYT720902:GYT720911 HIP720902:HIP720911 HSL720902:HSL720911 ICH720902:ICH720911 IMD720902:IMD720911 IVZ720902:IVZ720911 JFV720902:JFV720911 JPR720902:JPR720911 JZN720902:JZN720911 KJJ720902:KJJ720911 KTF720902:KTF720911 LDB720902:LDB720911 LMX720902:LMX720911 LWT720902:LWT720911 MGP720902:MGP720911 MQL720902:MQL720911 NAH720902:NAH720911 NKD720902:NKD720911 NTZ720902:NTZ720911 ODV720902:ODV720911 ONR720902:ONR720911 OXN720902:OXN720911 PHJ720902:PHJ720911 PRF720902:PRF720911 QBB720902:QBB720911 QKX720902:QKX720911 QUT720902:QUT720911 REP720902:REP720911 ROL720902:ROL720911 RYH720902:RYH720911 SID720902:SID720911 SRZ720902:SRZ720911 TBV720902:TBV720911 TLR720902:TLR720911 TVN720902:TVN720911 UFJ720902:UFJ720911 UPF720902:UPF720911 UZB720902:UZB720911 VIX720902:VIX720911 VST720902:VST720911 WCP720902:WCP720911 WML720902:WML720911 WWH720902:WWH720911 JV786438:JV786447 TR786438:TR786447 ADN786438:ADN786447 ANJ786438:ANJ786447 AXF786438:AXF786447 BHB786438:BHB786447 BQX786438:BQX786447 CAT786438:CAT786447 CKP786438:CKP786447 CUL786438:CUL786447 DEH786438:DEH786447 DOD786438:DOD786447 DXZ786438:DXZ786447 EHV786438:EHV786447 ERR786438:ERR786447 FBN786438:FBN786447 FLJ786438:FLJ786447 FVF786438:FVF786447 GFB786438:GFB786447 GOX786438:GOX786447 GYT786438:GYT786447 HIP786438:HIP786447 HSL786438:HSL786447 ICH786438:ICH786447 IMD786438:IMD786447 IVZ786438:IVZ786447 JFV786438:JFV786447 JPR786438:JPR786447 JZN786438:JZN786447 KJJ786438:KJJ786447 KTF786438:KTF786447 LDB786438:LDB786447 LMX786438:LMX786447 LWT786438:LWT786447 MGP786438:MGP786447 MQL786438:MQL786447 NAH786438:NAH786447 NKD786438:NKD786447 NTZ786438:NTZ786447 ODV786438:ODV786447 ONR786438:ONR786447 OXN786438:OXN786447 PHJ786438:PHJ786447 PRF786438:PRF786447 QBB786438:QBB786447 QKX786438:QKX786447 QUT786438:QUT786447 REP786438:REP786447 ROL786438:ROL786447 RYH786438:RYH786447 SID786438:SID786447 SRZ786438:SRZ786447 TBV786438:TBV786447 TLR786438:TLR786447 TVN786438:TVN786447 UFJ786438:UFJ786447 UPF786438:UPF786447 UZB786438:UZB786447 VIX786438:VIX786447 VST786438:VST786447 WCP786438:WCP786447 WML786438:WML786447 WWH786438:WWH786447 JV851974:JV851983 TR851974:TR851983 ADN851974:ADN851983 ANJ851974:ANJ851983 AXF851974:AXF851983 BHB851974:BHB851983 BQX851974:BQX851983 CAT851974:CAT851983 CKP851974:CKP851983 CUL851974:CUL851983 DEH851974:DEH851983 DOD851974:DOD851983 DXZ851974:DXZ851983 EHV851974:EHV851983 ERR851974:ERR851983 FBN851974:FBN851983 FLJ851974:FLJ851983 FVF851974:FVF851983 GFB851974:GFB851983 GOX851974:GOX851983 GYT851974:GYT851983 HIP851974:HIP851983 HSL851974:HSL851983 ICH851974:ICH851983 IMD851974:IMD851983 IVZ851974:IVZ851983 JFV851974:JFV851983 JPR851974:JPR851983 JZN851974:JZN851983 KJJ851974:KJJ851983 KTF851974:KTF851983 LDB851974:LDB851983 LMX851974:LMX851983 LWT851974:LWT851983 MGP851974:MGP851983 MQL851974:MQL851983 NAH851974:NAH851983 NKD851974:NKD851983 NTZ851974:NTZ851983 ODV851974:ODV851983 ONR851974:ONR851983 OXN851974:OXN851983 PHJ851974:PHJ851983 PRF851974:PRF851983 QBB851974:QBB851983 QKX851974:QKX851983 QUT851974:QUT851983 REP851974:REP851983 ROL851974:ROL851983 RYH851974:RYH851983 SID851974:SID851983 SRZ851974:SRZ851983 TBV851974:TBV851983 TLR851974:TLR851983 TVN851974:TVN851983 UFJ851974:UFJ851983 UPF851974:UPF851983 UZB851974:UZB851983 VIX851974:VIX851983 VST851974:VST851983 WCP851974:WCP851983 WML851974:WML851983 WWH851974:WWH851983 JV917510:JV917519 TR917510:TR917519 ADN917510:ADN917519 ANJ917510:ANJ917519 AXF917510:AXF917519 BHB917510:BHB917519 BQX917510:BQX917519 CAT917510:CAT917519 CKP917510:CKP917519 CUL917510:CUL917519 DEH917510:DEH917519 DOD917510:DOD917519 DXZ917510:DXZ917519 EHV917510:EHV917519 ERR917510:ERR917519 FBN917510:FBN917519 FLJ917510:FLJ917519 FVF917510:FVF917519 GFB917510:GFB917519 GOX917510:GOX917519 GYT917510:GYT917519 HIP917510:HIP917519 HSL917510:HSL917519 ICH917510:ICH917519 IMD917510:IMD917519 IVZ917510:IVZ917519 JFV917510:JFV917519 JPR917510:JPR917519 JZN917510:JZN917519 KJJ917510:KJJ917519 KTF917510:KTF917519 LDB917510:LDB917519 LMX917510:LMX917519 LWT917510:LWT917519 MGP917510:MGP917519 MQL917510:MQL917519 NAH917510:NAH917519 NKD917510:NKD917519 NTZ917510:NTZ917519 ODV917510:ODV917519 ONR917510:ONR917519 OXN917510:OXN917519 PHJ917510:PHJ917519 PRF917510:PRF917519 QBB917510:QBB917519 QKX917510:QKX917519 QUT917510:QUT917519 REP917510:REP917519 ROL917510:ROL917519 RYH917510:RYH917519 SID917510:SID917519 SRZ917510:SRZ917519 TBV917510:TBV917519 TLR917510:TLR917519 TVN917510:TVN917519 UFJ917510:UFJ917519 UPF917510:UPF917519 UZB917510:UZB917519 VIX917510:VIX917519 VST917510:VST917519 WCP917510:WCP917519 WML917510:WML917519 WWH917510:WWH917519 JV983046:JV983055 TR983046:TR983055 ADN983046:ADN983055 ANJ983046:ANJ983055 AXF983046:AXF983055 BHB983046:BHB983055 BQX983046:BQX983055 CAT983046:CAT983055 CKP983046:CKP983055 CUL983046:CUL983055 DEH983046:DEH983055 DOD983046:DOD983055 DXZ983046:DXZ983055 EHV983046:EHV983055 ERR983046:ERR983055 FBN983046:FBN983055 FLJ983046:FLJ983055 FVF983046:FVF983055 GFB983046:GFB983055 GOX983046:GOX983055 GYT983046:GYT983055 HIP983046:HIP983055 HSL983046:HSL983055 ICH983046:ICH983055 IMD983046:IMD983055 IVZ983046:IVZ983055 JFV983046:JFV983055 JPR983046:JPR983055 JZN983046:JZN983055 KJJ983046:KJJ983055 KTF983046:KTF983055 LDB983046:LDB983055 LMX983046:LMX983055 LWT983046:LWT983055 MGP983046:MGP983055 MQL983046:MQL983055 NAH983046:NAH983055 NKD983046:NKD983055 NTZ983046:NTZ983055 ODV983046:ODV983055 ONR983046:ONR983055 OXN983046:OXN983055 PHJ983046:PHJ983055 PRF983046:PRF983055 QBB983046:QBB983055 QKX983046:QKX983055 QUT983046:QUT983055 REP983046:REP983055 ROL983046:ROL983055 RYH983046:RYH983055 SID983046:SID983055 SRZ983046:SRZ983055 TBV983046:TBV983055 TLR983046:TLR983055 TVN983046:TVN983055 UFJ983046:UFJ983055 UPF983046:UPF983055 UZB983046:UZB983055 VIX983046:VIX983055 VST983046:VST983055 WCP983046:WCP983055 WML983046:WML983055 Z16:Z25" xr:uid="{00000000-0002-0000-2800-000000000000}">
      <formula1>0</formula1>
      <formula2>AH16</formula2>
    </dataValidation>
    <dataValidation type="whole" allowBlank="1" showInputMessage="1" showErrorMessage="1" errorTitle="Eingabefehler" error="Summe Spalten T+U+Z+AE darf nicht größer als Summe Spalten O+P (Patientenrückmeldungen) sein." sqref="WWC983046:WWC983055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2:JQ65551 TM65542:TM65551 ADI65542:ADI65551 ANE65542:ANE65551 AXA65542:AXA65551 BGW65542:BGW65551 BQS65542:BQS65551 CAO65542:CAO65551 CKK65542:CKK65551 CUG65542:CUG65551 DEC65542:DEC65551 DNY65542:DNY65551 DXU65542:DXU65551 EHQ65542:EHQ65551 ERM65542:ERM65551 FBI65542:FBI65551 FLE65542:FLE65551 FVA65542:FVA65551 GEW65542:GEW65551 GOS65542:GOS65551 GYO65542:GYO65551 HIK65542:HIK65551 HSG65542:HSG65551 ICC65542:ICC65551 ILY65542:ILY65551 IVU65542:IVU65551 JFQ65542:JFQ65551 JPM65542:JPM65551 JZI65542:JZI65551 KJE65542:KJE65551 KTA65542:KTA65551 LCW65542:LCW65551 LMS65542:LMS65551 LWO65542:LWO65551 MGK65542:MGK65551 MQG65542:MQG65551 NAC65542:NAC65551 NJY65542:NJY65551 NTU65542:NTU65551 ODQ65542:ODQ65551 ONM65542:ONM65551 OXI65542:OXI65551 PHE65542:PHE65551 PRA65542:PRA65551 QAW65542:QAW65551 QKS65542:QKS65551 QUO65542:QUO65551 REK65542:REK65551 ROG65542:ROG65551 RYC65542:RYC65551 SHY65542:SHY65551 SRU65542:SRU65551 TBQ65542:TBQ65551 TLM65542:TLM65551 TVI65542:TVI65551 UFE65542:UFE65551 UPA65542:UPA65551 UYW65542:UYW65551 VIS65542:VIS65551 VSO65542:VSO65551 WCK65542:WCK65551 WMG65542:WMG65551 WWC65542:WWC65551 JQ131078:JQ131087 TM131078:TM131087 ADI131078:ADI131087 ANE131078:ANE131087 AXA131078:AXA131087 BGW131078:BGW131087 BQS131078:BQS131087 CAO131078:CAO131087 CKK131078:CKK131087 CUG131078:CUG131087 DEC131078:DEC131087 DNY131078:DNY131087 DXU131078:DXU131087 EHQ131078:EHQ131087 ERM131078:ERM131087 FBI131078:FBI131087 FLE131078:FLE131087 FVA131078:FVA131087 GEW131078:GEW131087 GOS131078:GOS131087 GYO131078:GYO131087 HIK131078:HIK131087 HSG131078:HSG131087 ICC131078:ICC131087 ILY131078:ILY131087 IVU131078:IVU131087 JFQ131078:JFQ131087 JPM131078:JPM131087 JZI131078:JZI131087 KJE131078:KJE131087 KTA131078:KTA131087 LCW131078:LCW131087 LMS131078:LMS131087 LWO131078:LWO131087 MGK131078:MGK131087 MQG131078:MQG131087 NAC131078:NAC131087 NJY131078:NJY131087 NTU131078:NTU131087 ODQ131078:ODQ131087 ONM131078:ONM131087 OXI131078:OXI131087 PHE131078:PHE131087 PRA131078:PRA131087 QAW131078:QAW131087 QKS131078:QKS131087 QUO131078:QUO131087 REK131078:REK131087 ROG131078:ROG131087 RYC131078:RYC131087 SHY131078:SHY131087 SRU131078:SRU131087 TBQ131078:TBQ131087 TLM131078:TLM131087 TVI131078:TVI131087 UFE131078:UFE131087 UPA131078:UPA131087 UYW131078:UYW131087 VIS131078:VIS131087 VSO131078:VSO131087 WCK131078:WCK131087 WMG131078:WMG131087 WWC131078:WWC131087 JQ196614:JQ196623 TM196614:TM196623 ADI196614:ADI196623 ANE196614:ANE196623 AXA196614:AXA196623 BGW196614:BGW196623 BQS196614:BQS196623 CAO196614:CAO196623 CKK196614:CKK196623 CUG196614:CUG196623 DEC196614:DEC196623 DNY196614:DNY196623 DXU196614:DXU196623 EHQ196614:EHQ196623 ERM196614:ERM196623 FBI196614:FBI196623 FLE196614:FLE196623 FVA196614:FVA196623 GEW196614:GEW196623 GOS196614:GOS196623 GYO196614:GYO196623 HIK196614:HIK196623 HSG196614:HSG196623 ICC196614:ICC196623 ILY196614:ILY196623 IVU196614:IVU196623 JFQ196614:JFQ196623 JPM196614:JPM196623 JZI196614:JZI196623 KJE196614:KJE196623 KTA196614:KTA196623 LCW196614:LCW196623 LMS196614:LMS196623 LWO196614:LWO196623 MGK196614:MGK196623 MQG196614:MQG196623 NAC196614:NAC196623 NJY196614:NJY196623 NTU196614:NTU196623 ODQ196614:ODQ196623 ONM196614:ONM196623 OXI196614:OXI196623 PHE196614:PHE196623 PRA196614:PRA196623 QAW196614:QAW196623 QKS196614:QKS196623 QUO196614:QUO196623 REK196614:REK196623 ROG196614:ROG196623 RYC196614:RYC196623 SHY196614:SHY196623 SRU196614:SRU196623 TBQ196614:TBQ196623 TLM196614:TLM196623 TVI196614:TVI196623 UFE196614:UFE196623 UPA196614:UPA196623 UYW196614:UYW196623 VIS196614:VIS196623 VSO196614:VSO196623 WCK196614:WCK196623 WMG196614:WMG196623 WWC196614:WWC196623 JQ262150:JQ262159 TM262150:TM262159 ADI262150:ADI262159 ANE262150:ANE262159 AXA262150:AXA262159 BGW262150:BGW262159 BQS262150:BQS262159 CAO262150:CAO262159 CKK262150:CKK262159 CUG262150:CUG262159 DEC262150:DEC262159 DNY262150:DNY262159 DXU262150:DXU262159 EHQ262150:EHQ262159 ERM262150:ERM262159 FBI262150:FBI262159 FLE262150:FLE262159 FVA262150:FVA262159 GEW262150:GEW262159 GOS262150:GOS262159 GYO262150:GYO262159 HIK262150:HIK262159 HSG262150:HSG262159 ICC262150:ICC262159 ILY262150:ILY262159 IVU262150:IVU262159 JFQ262150:JFQ262159 JPM262150:JPM262159 JZI262150:JZI262159 KJE262150:KJE262159 KTA262150:KTA262159 LCW262150:LCW262159 LMS262150:LMS262159 LWO262150:LWO262159 MGK262150:MGK262159 MQG262150:MQG262159 NAC262150:NAC262159 NJY262150:NJY262159 NTU262150:NTU262159 ODQ262150:ODQ262159 ONM262150:ONM262159 OXI262150:OXI262159 PHE262150:PHE262159 PRA262150:PRA262159 QAW262150:QAW262159 QKS262150:QKS262159 QUO262150:QUO262159 REK262150:REK262159 ROG262150:ROG262159 RYC262150:RYC262159 SHY262150:SHY262159 SRU262150:SRU262159 TBQ262150:TBQ262159 TLM262150:TLM262159 TVI262150:TVI262159 UFE262150:UFE262159 UPA262150:UPA262159 UYW262150:UYW262159 VIS262150:VIS262159 VSO262150:VSO262159 WCK262150:WCK262159 WMG262150:WMG262159 WWC262150:WWC262159 JQ327686:JQ327695 TM327686:TM327695 ADI327686:ADI327695 ANE327686:ANE327695 AXA327686:AXA327695 BGW327686:BGW327695 BQS327686:BQS327695 CAO327686:CAO327695 CKK327686:CKK327695 CUG327686:CUG327695 DEC327686:DEC327695 DNY327686:DNY327695 DXU327686:DXU327695 EHQ327686:EHQ327695 ERM327686:ERM327695 FBI327686:FBI327695 FLE327686:FLE327695 FVA327686:FVA327695 GEW327686:GEW327695 GOS327686:GOS327695 GYO327686:GYO327695 HIK327686:HIK327695 HSG327686:HSG327695 ICC327686:ICC327695 ILY327686:ILY327695 IVU327686:IVU327695 JFQ327686:JFQ327695 JPM327686:JPM327695 JZI327686:JZI327695 KJE327686:KJE327695 KTA327686:KTA327695 LCW327686:LCW327695 LMS327686:LMS327695 LWO327686:LWO327695 MGK327686:MGK327695 MQG327686:MQG327695 NAC327686:NAC327695 NJY327686:NJY327695 NTU327686:NTU327695 ODQ327686:ODQ327695 ONM327686:ONM327695 OXI327686:OXI327695 PHE327686:PHE327695 PRA327686:PRA327695 QAW327686:QAW327695 QKS327686:QKS327695 QUO327686:QUO327695 REK327686:REK327695 ROG327686:ROG327695 RYC327686:RYC327695 SHY327686:SHY327695 SRU327686:SRU327695 TBQ327686:TBQ327695 TLM327686:TLM327695 TVI327686:TVI327695 UFE327686:UFE327695 UPA327686:UPA327695 UYW327686:UYW327695 VIS327686:VIS327695 VSO327686:VSO327695 WCK327686:WCK327695 WMG327686:WMG327695 WWC327686:WWC327695 JQ393222:JQ393231 TM393222:TM393231 ADI393222:ADI393231 ANE393222:ANE393231 AXA393222:AXA393231 BGW393222:BGW393231 BQS393222:BQS393231 CAO393222:CAO393231 CKK393222:CKK393231 CUG393222:CUG393231 DEC393222:DEC393231 DNY393222:DNY393231 DXU393222:DXU393231 EHQ393222:EHQ393231 ERM393222:ERM393231 FBI393222:FBI393231 FLE393222:FLE393231 FVA393222:FVA393231 GEW393222:GEW393231 GOS393222:GOS393231 GYO393222:GYO393231 HIK393222:HIK393231 HSG393222:HSG393231 ICC393222:ICC393231 ILY393222:ILY393231 IVU393222:IVU393231 JFQ393222:JFQ393231 JPM393222:JPM393231 JZI393222:JZI393231 KJE393222:KJE393231 KTA393222:KTA393231 LCW393222:LCW393231 LMS393222:LMS393231 LWO393222:LWO393231 MGK393222:MGK393231 MQG393222:MQG393231 NAC393222:NAC393231 NJY393222:NJY393231 NTU393222:NTU393231 ODQ393222:ODQ393231 ONM393222:ONM393231 OXI393222:OXI393231 PHE393222:PHE393231 PRA393222:PRA393231 QAW393222:QAW393231 QKS393222:QKS393231 QUO393222:QUO393231 REK393222:REK393231 ROG393222:ROG393231 RYC393222:RYC393231 SHY393222:SHY393231 SRU393222:SRU393231 TBQ393222:TBQ393231 TLM393222:TLM393231 TVI393222:TVI393231 UFE393222:UFE393231 UPA393222:UPA393231 UYW393222:UYW393231 VIS393222:VIS393231 VSO393222:VSO393231 WCK393222:WCK393231 WMG393222:WMG393231 WWC393222:WWC393231 JQ458758:JQ458767 TM458758:TM458767 ADI458758:ADI458767 ANE458758:ANE458767 AXA458758:AXA458767 BGW458758:BGW458767 BQS458758:BQS458767 CAO458758:CAO458767 CKK458758:CKK458767 CUG458758:CUG458767 DEC458758:DEC458767 DNY458758:DNY458767 DXU458758:DXU458767 EHQ458758:EHQ458767 ERM458758:ERM458767 FBI458758:FBI458767 FLE458758:FLE458767 FVA458758:FVA458767 GEW458758:GEW458767 GOS458758:GOS458767 GYO458758:GYO458767 HIK458758:HIK458767 HSG458758:HSG458767 ICC458758:ICC458767 ILY458758:ILY458767 IVU458758:IVU458767 JFQ458758:JFQ458767 JPM458758:JPM458767 JZI458758:JZI458767 KJE458758:KJE458767 KTA458758:KTA458767 LCW458758:LCW458767 LMS458758:LMS458767 LWO458758:LWO458767 MGK458758:MGK458767 MQG458758:MQG458767 NAC458758:NAC458767 NJY458758:NJY458767 NTU458758:NTU458767 ODQ458758:ODQ458767 ONM458758:ONM458767 OXI458758:OXI458767 PHE458758:PHE458767 PRA458758:PRA458767 QAW458758:QAW458767 QKS458758:QKS458767 QUO458758:QUO458767 REK458758:REK458767 ROG458758:ROG458767 RYC458758:RYC458767 SHY458758:SHY458767 SRU458758:SRU458767 TBQ458758:TBQ458767 TLM458758:TLM458767 TVI458758:TVI458767 UFE458758:UFE458767 UPA458758:UPA458767 UYW458758:UYW458767 VIS458758:VIS458767 VSO458758:VSO458767 WCK458758:WCK458767 WMG458758:WMG458767 WWC458758:WWC458767 JQ524294:JQ524303 TM524294:TM524303 ADI524294:ADI524303 ANE524294:ANE524303 AXA524294:AXA524303 BGW524294:BGW524303 BQS524294:BQS524303 CAO524294:CAO524303 CKK524294:CKK524303 CUG524294:CUG524303 DEC524294:DEC524303 DNY524294:DNY524303 DXU524294:DXU524303 EHQ524294:EHQ524303 ERM524294:ERM524303 FBI524294:FBI524303 FLE524294:FLE524303 FVA524294:FVA524303 GEW524294:GEW524303 GOS524294:GOS524303 GYO524294:GYO524303 HIK524294:HIK524303 HSG524294:HSG524303 ICC524294:ICC524303 ILY524294:ILY524303 IVU524294:IVU524303 JFQ524294:JFQ524303 JPM524294:JPM524303 JZI524294:JZI524303 KJE524294:KJE524303 KTA524294:KTA524303 LCW524294:LCW524303 LMS524294:LMS524303 LWO524294:LWO524303 MGK524294:MGK524303 MQG524294:MQG524303 NAC524294:NAC524303 NJY524294:NJY524303 NTU524294:NTU524303 ODQ524294:ODQ524303 ONM524294:ONM524303 OXI524294:OXI524303 PHE524294:PHE524303 PRA524294:PRA524303 QAW524294:QAW524303 QKS524294:QKS524303 QUO524294:QUO524303 REK524294:REK524303 ROG524294:ROG524303 RYC524294:RYC524303 SHY524294:SHY524303 SRU524294:SRU524303 TBQ524294:TBQ524303 TLM524294:TLM524303 TVI524294:TVI524303 UFE524294:UFE524303 UPA524294:UPA524303 UYW524294:UYW524303 VIS524294:VIS524303 VSO524294:VSO524303 WCK524294:WCK524303 WMG524294:WMG524303 WWC524294:WWC524303 JQ589830:JQ589839 TM589830:TM589839 ADI589830:ADI589839 ANE589830:ANE589839 AXA589830:AXA589839 BGW589830:BGW589839 BQS589830:BQS589839 CAO589830:CAO589839 CKK589830:CKK589839 CUG589830:CUG589839 DEC589830:DEC589839 DNY589830:DNY589839 DXU589830:DXU589839 EHQ589830:EHQ589839 ERM589830:ERM589839 FBI589830:FBI589839 FLE589830:FLE589839 FVA589830:FVA589839 GEW589830:GEW589839 GOS589830:GOS589839 GYO589830:GYO589839 HIK589830:HIK589839 HSG589830:HSG589839 ICC589830:ICC589839 ILY589830:ILY589839 IVU589830:IVU589839 JFQ589830:JFQ589839 JPM589830:JPM589839 JZI589830:JZI589839 KJE589830:KJE589839 KTA589830:KTA589839 LCW589830:LCW589839 LMS589830:LMS589839 LWO589830:LWO589839 MGK589830:MGK589839 MQG589830:MQG589839 NAC589830:NAC589839 NJY589830:NJY589839 NTU589830:NTU589839 ODQ589830:ODQ589839 ONM589830:ONM589839 OXI589830:OXI589839 PHE589830:PHE589839 PRA589830:PRA589839 QAW589830:QAW589839 QKS589830:QKS589839 QUO589830:QUO589839 REK589830:REK589839 ROG589830:ROG589839 RYC589830:RYC589839 SHY589830:SHY589839 SRU589830:SRU589839 TBQ589830:TBQ589839 TLM589830:TLM589839 TVI589830:TVI589839 UFE589830:UFE589839 UPA589830:UPA589839 UYW589830:UYW589839 VIS589830:VIS589839 VSO589830:VSO589839 WCK589830:WCK589839 WMG589830:WMG589839 WWC589830:WWC589839 JQ655366:JQ655375 TM655366:TM655375 ADI655366:ADI655375 ANE655366:ANE655375 AXA655366:AXA655375 BGW655366:BGW655375 BQS655366:BQS655375 CAO655366:CAO655375 CKK655366:CKK655375 CUG655366:CUG655375 DEC655366:DEC655375 DNY655366:DNY655375 DXU655366:DXU655375 EHQ655366:EHQ655375 ERM655366:ERM655375 FBI655366:FBI655375 FLE655366:FLE655375 FVA655366:FVA655375 GEW655366:GEW655375 GOS655366:GOS655375 GYO655366:GYO655375 HIK655366:HIK655375 HSG655366:HSG655375 ICC655366:ICC655375 ILY655366:ILY655375 IVU655366:IVU655375 JFQ655366:JFQ655375 JPM655366:JPM655375 JZI655366:JZI655375 KJE655366:KJE655375 KTA655366:KTA655375 LCW655366:LCW655375 LMS655366:LMS655375 LWO655366:LWO655375 MGK655366:MGK655375 MQG655366:MQG655375 NAC655366:NAC655375 NJY655366:NJY655375 NTU655366:NTU655375 ODQ655366:ODQ655375 ONM655366:ONM655375 OXI655366:OXI655375 PHE655366:PHE655375 PRA655366:PRA655375 QAW655366:QAW655375 QKS655366:QKS655375 QUO655366:QUO655375 REK655366:REK655375 ROG655366:ROG655375 RYC655366:RYC655375 SHY655366:SHY655375 SRU655366:SRU655375 TBQ655366:TBQ655375 TLM655366:TLM655375 TVI655366:TVI655375 UFE655366:UFE655375 UPA655366:UPA655375 UYW655366:UYW655375 VIS655366:VIS655375 VSO655366:VSO655375 WCK655366:WCK655375 WMG655366:WMG655375 WWC655366:WWC655375 JQ720902:JQ720911 TM720902:TM720911 ADI720902:ADI720911 ANE720902:ANE720911 AXA720902:AXA720911 BGW720902:BGW720911 BQS720902:BQS720911 CAO720902:CAO720911 CKK720902:CKK720911 CUG720902:CUG720911 DEC720902:DEC720911 DNY720902:DNY720911 DXU720902:DXU720911 EHQ720902:EHQ720911 ERM720902:ERM720911 FBI720902:FBI720911 FLE720902:FLE720911 FVA720902:FVA720911 GEW720902:GEW720911 GOS720902:GOS720911 GYO720902:GYO720911 HIK720902:HIK720911 HSG720902:HSG720911 ICC720902:ICC720911 ILY720902:ILY720911 IVU720902:IVU720911 JFQ720902:JFQ720911 JPM720902:JPM720911 JZI720902:JZI720911 KJE720902:KJE720911 KTA720902:KTA720911 LCW720902:LCW720911 LMS720902:LMS720911 LWO720902:LWO720911 MGK720902:MGK720911 MQG720902:MQG720911 NAC720902:NAC720911 NJY720902:NJY720911 NTU720902:NTU720911 ODQ720902:ODQ720911 ONM720902:ONM720911 OXI720902:OXI720911 PHE720902:PHE720911 PRA720902:PRA720911 QAW720902:QAW720911 QKS720902:QKS720911 QUO720902:QUO720911 REK720902:REK720911 ROG720902:ROG720911 RYC720902:RYC720911 SHY720902:SHY720911 SRU720902:SRU720911 TBQ720902:TBQ720911 TLM720902:TLM720911 TVI720902:TVI720911 UFE720902:UFE720911 UPA720902:UPA720911 UYW720902:UYW720911 VIS720902:VIS720911 VSO720902:VSO720911 WCK720902:WCK720911 WMG720902:WMG720911 WWC720902:WWC720911 JQ786438:JQ786447 TM786438:TM786447 ADI786438:ADI786447 ANE786438:ANE786447 AXA786438:AXA786447 BGW786438:BGW786447 BQS786438:BQS786447 CAO786438:CAO786447 CKK786438:CKK786447 CUG786438:CUG786447 DEC786438:DEC786447 DNY786438:DNY786447 DXU786438:DXU786447 EHQ786438:EHQ786447 ERM786438:ERM786447 FBI786438:FBI786447 FLE786438:FLE786447 FVA786438:FVA786447 GEW786438:GEW786447 GOS786438:GOS786447 GYO786438:GYO786447 HIK786438:HIK786447 HSG786438:HSG786447 ICC786438:ICC786447 ILY786438:ILY786447 IVU786438:IVU786447 JFQ786438:JFQ786447 JPM786438:JPM786447 JZI786438:JZI786447 KJE786438:KJE786447 KTA786438:KTA786447 LCW786438:LCW786447 LMS786438:LMS786447 LWO786438:LWO786447 MGK786438:MGK786447 MQG786438:MQG786447 NAC786438:NAC786447 NJY786438:NJY786447 NTU786438:NTU786447 ODQ786438:ODQ786447 ONM786438:ONM786447 OXI786438:OXI786447 PHE786438:PHE786447 PRA786438:PRA786447 QAW786438:QAW786447 QKS786438:QKS786447 QUO786438:QUO786447 REK786438:REK786447 ROG786438:ROG786447 RYC786438:RYC786447 SHY786438:SHY786447 SRU786438:SRU786447 TBQ786438:TBQ786447 TLM786438:TLM786447 TVI786438:TVI786447 UFE786438:UFE786447 UPA786438:UPA786447 UYW786438:UYW786447 VIS786438:VIS786447 VSO786438:VSO786447 WCK786438:WCK786447 WMG786438:WMG786447 WWC786438:WWC786447 JQ851974:JQ851983 TM851974:TM851983 ADI851974:ADI851983 ANE851974:ANE851983 AXA851974:AXA851983 BGW851974:BGW851983 BQS851974:BQS851983 CAO851974:CAO851983 CKK851974:CKK851983 CUG851974:CUG851983 DEC851974:DEC851983 DNY851974:DNY851983 DXU851974:DXU851983 EHQ851974:EHQ851983 ERM851974:ERM851983 FBI851974:FBI851983 FLE851974:FLE851983 FVA851974:FVA851983 GEW851974:GEW851983 GOS851974:GOS851983 GYO851974:GYO851983 HIK851974:HIK851983 HSG851974:HSG851983 ICC851974:ICC851983 ILY851974:ILY851983 IVU851974:IVU851983 JFQ851974:JFQ851983 JPM851974:JPM851983 JZI851974:JZI851983 KJE851974:KJE851983 KTA851974:KTA851983 LCW851974:LCW851983 LMS851974:LMS851983 LWO851974:LWO851983 MGK851974:MGK851983 MQG851974:MQG851983 NAC851974:NAC851983 NJY851974:NJY851983 NTU851974:NTU851983 ODQ851974:ODQ851983 ONM851974:ONM851983 OXI851974:OXI851983 PHE851974:PHE851983 PRA851974:PRA851983 QAW851974:QAW851983 QKS851974:QKS851983 QUO851974:QUO851983 REK851974:REK851983 ROG851974:ROG851983 RYC851974:RYC851983 SHY851974:SHY851983 SRU851974:SRU851983 TBQ851974:TBQ851983 TLM851974:TLM851983 TVI851974:TVI851983 UFE851974:UFE851983 UPA851974:UPA851983 UYW851974:UYW851983 VIS851974:VIS851983 VSO851974:VSO851983 WCK851974:WCK851983 WMG851974:WMG851983 WWC851974:WWC851983 JQ917510:JQ917519 TM917510:TM917519 ADI917510:ADI917519 ANE917510:ANE917519 AXA917510:AXA917519 BGW917510:BGW917519 BQS917510:BQS917519 CAO917510:CAO917519 CKK917510:CKK917519 CUG917510:CUG917519 DEC917510:DEC917519 DNY917510:DNY917519 DXU917510:DXU917519 EHQ917510:EHQ917519 ERM917510:ERM917519 FBI917510:FBI917519 FLE917510:FLE917519 FVA917510:FVA917519 GEW917510:GEW917519 GOS917510:GOS917519 GYO917510:GYO917519 HIK917510:HIK917519 HSG917510:HSG917519 ICC917510:ICC917519 ILY917510:ILY917519 IVU917510:IVU917519 JFQ917510:JFQ917519 JPM917510:JPM917519 JZI917510:JZI917519 KJE917510:KJE917519 KTA917510:KTA917519 LCW917510:LCW917519 LMS917510:LMS917519 LWO917510:LWO917519 MGK917510:MGK917519 MQG917510:MQG917519 NAC917510:NAC917519 NJY917510:NJY917519 NTU917510:NTU917519 ODQ917510:ODQ917519 ONM917510:ONM917519 OXI917510:OXI917519 PHE917510:PHE917519 PRA917510:PRA917519 QAW917510:QAW917519 QKS917510:QKS917519 QUO917510:QUO917519 REK917510:REK917519 ROG917510:ROG917519 RYC917510:RYC917519 SHY917510:SHY917519 SRU917510:SRU917519 TBQ917510:TBQ917519 TLM917510:TLM917519 TVI917510:TVI917519 UFE917510:UFE917519 UPA917510:UPA917519 UYW917510:UYW917519 VIS917510:VIS917519 VSO917510:VSO917519 WCK917510:WCK917519 WMG917510:WMG917519 WWC917510:WWC917519 JQ983046:JQ983055 TM983046:TM983055 ADI983046:ADI983055 ANE983046:ANE983055 AXA983046:AXA983055 BGW983046:BGW983055 BQS983046:BQS983055 CAO983046:CAO983055 CKK983046:CKK983055 CUG983046:CUG983055 DEC983046:DEC983055 DNY983046:DNY983055 DXU983046:DXU983055 EHQ983046:EHQ983055 ERM983046:ERM983055 FBI983046:FBI983055 FLE983046:FLE983055 FVA983046:FVA983055 GEW983046:GEW983055 GOS983046:GOS983055 GYO983046:GYO983055 HIK983046:HIK983055 HSG983046:HSG983055 ICC983046:ICC983055 ILY983046:ILY983055 IVU983046:IVU983055 JFQ983046:JFQ983055 JPM983046:JPM983055 JZI983046:JZI983055 KJE983046:KJE983055 KTA983046:KTA983055 LCW983046:LCW983055 LMS983046:LMS983055 LWO983046:LWO983055 MGK983046:MGK983055 MQG983046:MQG983055 NAC983046:NAC983055 NJY983046:NJY983055 NTU983046:NTU983055 ODQ983046:ODQ983055 ONM983046:ONM983055 OXI983046:OXI983055 PHE983046:PHE983055 PRA983046:PRA983055 QAW983046:QAW983055 QKS983046:QKS983055 QUO983046:QUO983055 REK983046:REK983055 ROG983046:ROG983055 RYC983046:RYC983055 SHY983046:SHY983055 SRU983046:SRU983055 TBQ983046:TBQ983055 TLM983046:TLM983055 TVI983046:TVI983055 UFE983046:UFE983055 UPA983046:UPA983055 UYW983046:UYW983055 VIS983046:VIS983055 VSO983046:VSO983055 WCK983046:WCK983055 WMG983046:WMG983055 U16:U25" xr:uid="{00000000-0002-0000-28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6:WVW983055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2:JK65551 TG65542:TG65551 ADC65542:ADC65551 AMY65542:AMY65551 AWU65542:AWU65551 BGQ65542:BGQ65551 BQM65542:BQM65551 CAI65542:CAI65551 CKE65542:CKE65551 CUA65542:CUA65551 DDW65542:DDW65551 DNS65542:DNS65551 DXO65542:DXO65551 EHK65542:EHK65551 ERG65542:ERG65551 FBC65542:FBC65551 FKY65542:FKY65551 FUU65542:FUU65551 GEQ65542:GEQ65551 GOM65542:GOM65551 GYI65542:GYI65551 HIE65542:HIE65551 HSA65542:HSA65551 IBW65542:IBW65551 ILS65542:ILS65551 IVO65542:IVO65551 JFK65542:JFK65551 JPG65542:JPG65551 JZC65542:JZC65551 KIY65542:KIY65551 KSU65542:KSU65551 LCQ65542:LCQ65551 LMM65542:LMM65551 LWI65542:LWI65551 MGE65542:MGE65551 MQA65542:MQA65551 MZW65542:MZW65551 NJS65542:NJS65551 NTO65542:NTO65551 ODK65542:ODK65551 ONG65542:ONG65551 OXC65542:OXC65551 PGY65542:PGY65551 PQU65542:PQU65551 QAQ65542:QAQ65551 QKM65542:QKM65551 QUI65542:QUI65551 REE65542:REE65551 ROA65542:ROA65551 RXW65542:RXW65551 SHS65542:SHS65551 SRO65542:SRO65551 TBK65542:TBK65551 TLG65542:TLG65551 TVC65542:TVC65551 UEY65542:UEY65551 UOU65542:UOU65551 UYQ65542:UYQ65551 VIM65542:VIM65551 VSI65542:VSI65551 WCE65542:WCE65551 WMA65542:WMA65551 WVW65542:WVW65551 JK131078:JK131087 TG131078:TG131087 ADC131078:ADC131087 AMY131078:AMY131087 AWU131078:AWU131087 BGQ131078:BGQ131087 BQM131078:BQM131087 CAI131078:CAI131087 CKE131078:CKE131087 CUA131078:CUA131087 DDW131078:DDW131087 DNS131078:DNS131087 DXO131078:DXO131087 EHK131078:EHK131087 ERG131078:ERG131087 FBC131078:FBC131087 FKY131078:FKY131087 FUU131078:FUU131087 GEQ131078:GEQ131087 GOM131078:GOM131087 GYI131078:GYI131087 HIE131078:HIE131087 HSA131078:HSA131087 IBW131078:IBW131087 ILS131078:ILS131087 IVO131078:IVO131087 JFK131078:JFK131087 JPG131078:JPG131087 JZC131078:JZC131087 KIY131078:KIY131087 KSU131078:KSU131087 LCQ131078:LCQ131087 LMM131078:LMM131087 LWI131078:LWI131087 MGE131078:MGE131087 MQA131078:MQA131087 MZW131078:MZW131087 NJS131078:NJS131087 NTO131078:NTO131087 ODK131078:ODK131087 ONG131078:ONG131087 OXC131078:OXC131087 PGY131078:PGY131087 PQU131078:PQU131087 QAQ131078:QAQ131087 QKM131078:QKM131087 QUI131078:QUI131087 REE131078:REE131087 ROA131078:ROA131087 RXW131078:RXW131087 SHS131078:SHS131087 SRO131078:SRO131087 TBK131078:TBK131087 TLG131078:TLG131087 TVC131078:TVC131087 UEY131078:UEY131087 UOU131078:UOU131087 UYQ131078:UYQ131087 VIM131078:VIM131087 VSI131078:VSI131087 WCE131078:WCE131087 WMA131078:WMA131087 WVW131078:WVW131087 JK196614:JK196623 TG196614:TG196623 ADC196614:ADC196623 AMY196614:AMY196623 AWU196614:AWU196623 BGQ196614:BGQ196623 BQM196614:BQM196623 CAI196614:CAI196623 CKE196614:CKE196623 CUA196614:CUA196623 DDW196614:DDW196623 DNS196614:DNS196623 DXO196614:DXO196623 EHK196614:EHK196623 ERG196614:ERG196623 FBC196614:FBC196623 FKY196614:FKY196623 FUU196614:FUU196623 GEQ196614:GEQ196623 GOM196614:GOM196623 GYI196614:GYI196623 HIE196614:HIE196623 HSA196614:HSA196623 IBW196614:IBW196623 ILS196614:ILS196623 IVO196614:IVO196623 JFK196614:JFK196623 JPG196614:JPG196623 JZC196614:JZC196623 KIY196614:KIY196623 KSU196614:KSU196623 LCQ196614:LCQ196623 LMM196614:LMM196623 LWI196614:LWI196623 MGE196614:MGE196623 MQA196614:MQA196623 MZW196614:MZW196623 NJS196614:NJS196623 NTO196614:NTO196623 ODK196614:ODK196623 ONG196614:ONG196623 OXC196614:OXC196623 PGY196614:PGY196623 PQU196614:PQU196623 QAQ196614:QAQ196623 QKM196614:QKM196623 QUI196614:QUI196623 REE196614:REE196623 ROA196614:ROA196623 RXW196614:RXW196623 SHS196614:SHS196623 SRO196614:SRO196623 TBK196614:TBK196623 TLG196614:TLG196623 TVC196614:TVC196623 UEY196614:UEY196623 UOU196614:UOU196623 UYQ196614:UYQ196623 VIM196614:VIM196623 VSI196614:VSI196623 WCE196614:WCE196623 WMA196614:WMA196623 WVW196614:WVW196623 JK262150:JK262159 TG262150:TG262159 ADC262150:ADC262159 AMY262150:AMY262159 AWU262150:AWU262159 BGQ262150:BGQ262159 BQM262150:BQM262159 CAI262150:CAI262159 CKE262150:CKE262159 CUA262150:CUA262159 DDW262150:DDW262159 DNS262150:DNS262159 DXO262150:DXO262159 EHK262150:EHK262159 ERG262150:ERG262159 FBC262150:FBC262159 FKY262150:FKY262159 FUU262150:FUU262159 GEQ262150:GEQ262159 GOM262150:GOM262159 GYI262150:GYI262159 HIE262150:HIE262159 HSA262150:HSA262159 IBW262150:IBW262159 ILS262150:ILS262159 IVO262150:IVO262159 JFK262150:JFK262159 JPG262150:JPG262159 JZC262150:JZC262159 KIY262150:KIY262159 KSU262150:KSU262159 LCQ262150:LCQ262159 LMM262150:LMM262159 LWI262150:LWI262159 MGE262150:MGE262159 MQA262150:MQA262159 MZW262150:MZW262159 NJS262150:NJS262159 NTO262150:NTO262159 ODK262150:ODK262159 ONG262150:ONG262159 OXC262150:OXC262159 PGY262150:PGY262159 PQU262150:PQU262159 QAQ262150:QAQ262159 QKM262150:QKM262159 QUI262150:QUI262159 REE262150:REE262159 ROA262150:ROA262159 RXW262150:RXW262159 SHS262150:SHS262159 SRO262150:SRO262159 TBK262150:TBK262159 TLG262150:TLG262159 TVC262150:TVC262159 UEY262150:UEY262159 UOU262150:UOU262159 UYQ262150:UYQ262159 VIM262150:VIM262159 VSI262150:VSI262159 WCE262150:WCE262159 WMA262150:WMA262159 WVW262150:WVW262159 JK327686:JK327695 TG327686:TG327695 ADC327686:ADC327695 AMY327686:AMY327695 AWU327686:AWU327695 BGQ327686:BGQ327695 BQM327686:BQM327695 CAI327686:CAI327695 CKE327686:CKE327695 CUA327686:CUA327695 DDW327686:DDW327695 DNS327686:DNS327695 DXO327686:DXO327695 EHK327686:EHK327695 ERG327686:ERG327695 FBC327686:FBC327695 FKY327686:FKY327695 FUU327686:FUU327695 GEQ327686:GEQ327695 GOM327686:GOM327695 GYI327686:GYI327695 HIE327686:HIE327695 HSA327686:HSA327695 IBW327686:IBW327695 ILS327686:ILS327695 IVO327686:IVO327695 JFK327686:JFK327695 JPG327686:JPG327695 JZC327686:JZC327695 KIY327686:KIY327695 KSU327686:KSU327695 LCQ327686:LCQ327695 LMM327686:LMM327695 LWI327686:LWI327695 MGE327686:MGE327695 MQA327686:MQA327695 MZW327686:MZW327695 NJS327686:NJS327695 NTO327686:NTO327695 ODK327686:ODK327695 ONG327686:ONG327695 OXC327686:OXC327695 PGY327686:PGY327695 PQU327686:PQU327695 QAQ327686:QAQ327695 QKM327686:QKM327695 QUI327686:QUI327695 REE327686:REE327695 ROA327686:ROA327695 RXW327686:RXW327695 SHS327686:SHS327695 SRO327686:SRO327695 TBK327686:TBK327695 TLG327686:TLG327695 TVC327686:TVC327695 UEY327686:UEY327695 UOU327686:UOU327695 UYQ327686:UYQ327695 VIM327686:VIM327695 VSI327686:VSI327695 WCE327686:WCE327695 WMA327686:WMA327695 WVW327686:WVW327695 JK393222:JK393231 TG393222:TG393231 ADC393222:ADC393231 AMY393222:AMY393231 AWU393222:AWU393231 BGQ393222:BGQ393231 BQM393222:BQM393231 CAI393222:CAI393231 CKE393222:CKE393231 CUA393222:CUA393231 DDW393222:DDW393231 DNS393222:DNS393231 DXO393222:DXO393231 EHK393222:EHK393231 ERG393222:ERG393231 FBC393222:FBC393231 FKY393222:FKY393231 FUU393222:FUU393231 GEQ393222:GEQ393231 GOM393222:GOM393231 GYI393222:GYI393231 HIE393222:HIE393231 HSA393222:HSA393231 IBW393222:IBW393231 ILS393222:ILS393231 IVO393222:IVO393231 JFK393222:JFK393231 JPG393222:JPG393231 JZC393222:JZC393231 KIY393222:KIY393231 KSU393222:KSU393231 LCQ393222:LCQ393231 LMM393222:LMM393231 LWI393222:LWI393231 MGE393222:MGE393231 MQA393222:MQA393231 MZW393222:MZW393231 NJS393222:NJS393231 NTO393222:NTO393231 ODK393222:ODK393231 ONG393222:ONG393231 OXC393222:OXC393231 PGY393222:PGY393231 PQU393222:PQU393231 QAQ393222:QAQ393231 QKM393222:QKM393231 QUI393222:QUI393231 REE393222:REE393231 ROA393222:ROA393231 RXW393222:RXW393231 SHS393222:SHS393231 SRO393222:SRO393231 TBK393222:TBK393231 TLG393222:TLG393231 TVC393222:TVC393231 UEY393222:UEY393231 UOU393222:UOU393231 UYQ393222:UYQ393231 VIM393222:VIM393231 VSI393222:VSI393231 WCE393222:WCE393231 WMA393222:WMA393231 WVW393222:WVW393231 JK458758:JK458767 TG458758:TG458767 ADC458758:ADC458767 AMY458758:AMY458767 AWU458758:AWU458767 BGQ458758:BGQ458767 BQM458758:BQM458767 CAI458758:CAI458767 CKE458758:CKE458767 CUA458758:CUA458767 DDW458758:DDW458767 DNS458758:DNS458767 DXO458758:DXO458767 EHK458758:EHK458767 ERG458758:ERG458767 FBC458758:FBC458767 FKY458758:FKY458767 FUU458758:FUU458767 GEQ458758:GEQ458767 GOM458758:GOM458767 GYI458758:GYI458767 HIE458758:HIE458767 HSA458758:HSA458767 IBW458758:IBW458767 ILS458758:ILS458767 IVO458758:IVO458767 JFK458758:JFK458767 JPG458758:JPG458767 JZC458758:JZC458767 KIY458758:KIY458767 KSU458758:KSU458767 LCQ458758:LCQ458767 LMM458758:LMM458767 LWI458758:LWI458767 MGE458758:MGE458767 MQA458758:MQA458767 MZW458758:MZW458767 NJS458758:NJS458767 NTO458758:NTO458767 ODK458758:ODK458767 ONG458758:ONG458767 OXC458758:OXC458767 PGY458758:PGY458767 PQU458758:PQU458767 QAQ458758:QAQ458767 QKM458758:QKM458767 QUI458758:QUI458767 REE458758:REE458767 ROA458758:ROA458767 RXW458758:RXW458767 SHS458758:SHS458767 SRO458758:SRO458767 TBK458758:TBK458767 TLG458758:TLG458767 TVC458758:TVC458767 UEY458758:UEY458767 UOU458758:UOU458767 UYQ458758:UYQ458767 VIM458758:VIM458767 VSI458758:VSI458767 WCE458758:WCE458767 WMA458758:WMA458767 WVW458758:WVW458767 JK524294:JK524303 TG524294:TG524303 ADC524294:ADC524303 AMY524294:AMY524303 AWU524294:AWU524303 BGQ524294:BGQ524303 BQM524294:BQM524303 CAI524294:CAI524303 CKE524294:CKE524303 CUA524294:CUA524303 DDW524294:DDW524303 DNS524294:DNS524303 DXO524294:DXO524303 EHK524294:EHK524303 ERG524294:ERG524303 FBC524294:FBC524303 FKY524294:FKY524303 FUU524294:FUU524303 GEQ524294:GEQ524303 GOM524294:GOM524303 GYI524294:GYI524303 HIE524294:HIE524303 HSA524294:HSA524303 IBW524294:IBW524303 ILS524294:ILS524303 IVO524294:IVO524303 JFK524294:JFK524303 JPG524294:JPG524303 JZC524294:JZC524303 KIY524294:KIY524303 KSU524294:KSU524303 LCQ524294:LCQ524303 LMM524294:LMM524303 LWI524294:LWI524303 MGE524294:MGE524303 MQA524294:MQA524303 MZW524294:MZW524303 NJS524294:NJS524303 NTO524294:NTO524303 ODK524294:ODK524303 ONG524294:ONG524303 OXC524294:OXC524303 PGY524294:PGY524303 PQU524294:PQU524303 QAQ524294:QAQ524303 QKM524294:QKM524303 QUI524294:QUI524303 REE524294:REE524303 ROA524294:ROA524303 RXW524294:RXW524303 SHS524294:SHS524303 SRO524294:SRO524303 TBK524294:TBK524303 TLG524294:TLG524303 TVC524294:TVC524303 UEY524294:UEY524303 UOU524294:UOU524303 UYQ524294:UYQ524303 VIM524294:VIM524303 VSI524294:VSI524303 WCE524294:WCE524303 WMA524294:WMA524303 WVW524294:WVW524303 JK589830:JK589839 TG589830:TG589839 ADC589830:ADC589839 AMY589830:AMY589839 AWU589830:AWU589839 BGQ589830:BGQ589839 BQM589830:BQM589839 CAI589830:CAI589839 CKE589830:CKE589839 CUA589830:CUA589839 DDW589830:DDW589839 DNS589830:DNS589839 DXO589830:DXO589839 EHK589830:EHK589839 ERG589830:ERG589839 FBC589830:FBC589839 FKY589830:FKY589839 FUU589830:FUU589839 GEQ589830:GEQ589839 GOM589830:GOM589839 GYI589830:GYI589839 HIE589830:HIE589839 HSA589830:HSA589839 IBW589830:IBW589839 ILS589830:ILS589839 IVO589830:IVO589839 JFK589830:JFK589839 JPG589830:JPG589839 JZC589830:JZC589839 KIY589830:KIY589839 KSU589830:KSU589839 LCQ589830:LCQ589839 LMM589830:LMM589839 LWI589830:LWI589839 MGE589830:MGE589839 MQA589830:MQA589839 MZW589830:MZW589839 NJS589830:NJS589839 NTO589830:NTO589839 ODK589830:ODK589839 ONG589830:ONG589839 OXC589830:OXC589839 PGY589830:PGY589839 PQU589830:PQU589839 QAQ589830:QAQ589839 QKM589830:QKM589839 QUI589830:QUI589839 REE589830:REE589839 ROA589830:ROA589839 RXW589830:RXW589839 SHS589830:SHS589839 SRO589830:SRO589839 TBK589830:TBK589839 TLG589830:TLG589839 TVC589830:TVC589839 UEY589830:UEY589839 UOU589830:UOU589839 UYQ589830:UYQ589839 VIM589830:VIM589839 VSI589830:VSI589839 WCE589830:WCE589839 WMA589830:WMA589839 WVW589830:WVW589839 JK655366:JK655375 TG655366:TG655375 ADC655366:ADC655375 AMY655366:AMY655375 AWU655366:AWU655375 BGQ655366:BGQ655375 BQM655366:BQM655375 CAI655366:CAI655375 CKE655366:CKE655375 CUA655366:CUA655375 DDW655366:DDW655375 DNS655366:DNS655375 DXO655366:DXO655375 EHK655366:EHK655375 ERG655366:ERG655375 FBC655366:FBC655375 FKY655366:FKY655375 FUU655366:FUU655375 GEQ655366:GEQ655375 GOM655366:GOM655375 GYI655366:GYI655375 HIE655366:HIE655375 HSA655366:HSA655375 IBW655366:IBW655375 ILS655366:ILS655375 IVO655366:IVO655375 JFK655366:JFK655375 JPG655366:JPG655375 JZC655366:JZC655375 KIY655366:KIY655375 KSU655366:KSU655375 LCQ655366:LCQ655375 LMM655366:LMM655375 LWI655366:LWI655375 MGE655366:MGE655375 MQA655366:MQA655375 MZW655366:MZW655375 NJS655366:NJS655375 NTO655366:NTO655375 ODK655366:ODK655375 ONG655366:ONG655375 OXC655366:OXC655375 PGY655366:PGY655375 PQU655366:PQU655375 QAQ655366:QAQ655375 QKM655366:QKM655375 QUI655366:QUI655375 REE655366:REE655375 ROA655366:ROA655375 RXW655366:RXW655375 SHS655366:SHS655375 SRO655366:SRO655375 TBK655366:TBK655375 TLG655366:TLG655375 TVC655366:TVC655375 UEY655366:UEY655375 UOU655366:UOU655375 UYQ655366:UYQ655375 VIM655366:VIM655375 VSI655366:VSI655375 WCE655366:WCE655375 WMA655366:WMA655375 WVW655366:WVW655375 JK720902:JK720911 TG720902:TG720911 ADC720902:ADC720911 AMY720902:AMY720911 AWU720902:AWU720911 BGQ720902:BGQ720911 BQM720902:BQM720911 CAI720902:CAI720911 CKE720902:CKE720911 CUA720902:CUA720911 DDW720902:DDW720911 DNS720902:DNS720911 DXO720902:DXO720911 EHK720902:EHK720911 ERG720902:ERG720911 FBC720902:FBC720911 FKY720902:FKY720911 FUU720902:FUU720911 GEQ720902:GEQ720911 GOM720902:GOM720911 GYI720902:GYI720911 HIE720902:HIE720911 HSA720902:HSA720911 IBW720902:IBW720911 ILS720902:ILS720911 IVO720902:IVO720911 JFK720902:JFK720911 JPG720902:JPG720911 JZC720902:JZC720911 KIY720902:KIY720911 KSU720902:KSU720911 LCQ720902:LCQ720911 LMM720902:LMM720911 LWI720902:LWI720911 MGE720902:MGE720911 MQA720902:MQA720911 MZW720902:MZW720911 NJS720902:NJS720911 NTO720902:NTO720911 ODK720902:ODK720911 ONG720902:ONG720911 OXC720902:OXC720911 PGY720902:PGY720911 PQU720902:PQU720911 QAQ720902:QAQ720911 QKM720902:QKM720911 QUI720902:QUI720911 REE720902:REE720911 ROA720902:ROA720911 RXW720902:RXW720911 SHS720902:SHS720911 SRO720902:SRO720911 TBK720902:TBK720911 TLG720902:TLG720911 TVC720902:TVC720911 UEY720902:UEY720911 UOU720902:UOU720911 UYQ720902:UYQ720911 VIM720902:VIM720911 VSI720902:VSI720911 WCE720902:WCE720911 WMA720902:WMA720911 WVW720902:WVW720911 JK786438:JK786447 TG786438:TG786447 ADC786438:ADC786447 AMY786438:AMY786447 AWU786438:AWU786447 BGQ786438:BGQ786447 BQM786438:BQM786447 CAI786438:CAI786447 CKE786438:CKE786447 CUA786438:CUA786447 DDW786438:DDW786447 DNS786438:DNS786447 DXO786438:DXO786447 EHK786438:EHK786447 ERG786438:ERG786447 FBC786438:FBC786447 FKY786438:FKY786447 FUU786438:FUU786447 GEQ786438:GEQ786447 GOM786438:GOM786447 GYI786438:GYI786447 HIE786438:HIE786447 HSA786438:HSA786447 IBW786438:IBW786447 ILS786438:ILS786447 IVO786438:IVO786447 JFK786438:JFK786447 JPG786438:JPG786447 JZC786438:JZC786447 KIY786438:KIY786447 KSU786438:KSU786447 LCQ786438:LCQ786447 LMM786438:LMM786447 LWI786438:LWI786447 MGE786438:MGE786447 MQA786438:MQA786447 MZW786438:MZW786447 NJS786438:NJS786447 NTO786438:NTO786447 ODK786438:ODK786447 ONG786438:ONG786447 OXC786438:OXC786447 PGY786438:PGY786447 PQU786438:PQU786447 QAQ786438:QAQ786447 QKM786438:QKM786447 QUI786438:QUI786447 REE786438:REE786447 ROA786438:ROA786447 RXW786438:RXW786447 SHS786438:SHS786447 SRO786438:SRO786447 TBK786438:TBK786447 TLG786438:TLG786447 TVC786438:TVC786447 UEY786438:UEY786447 UOU786438:UOU786447 UYQ786438:UYQ786447 VIM786438:VIM786447 VSI786438:VSI786447 WCE786438:WCE786447 WMA786438:WMA786447 WVW786438:WVW786447 JK851974:JK851983 TG851974:TG851983 ADC851974:ADC851983 AMY851974:AMY851983 AWU851974:AWU851983 BGQ851974:BGQ851983 BQM851974:BQM851983 CAI851974:CAI851983 CKE851974:CKE851983 CUA851974:CUA851983 DDW851974:DDW851983 DNS851974:DNS851983 DXO851974:DXO851983 EHK851974:EHK851983 ERG851974:ERG851983 FBC851974:FBC851983 FKY851974:FKY851983 FUU851974:FUU851983 GEQ851974:GEQ851983 GOM851974:GOM851983 GYI851974:GYI851983 HIE851974:HIE851983 HSA851974:HSA851983 IBW851974:IBW851983 ILS851974:ILS851983 IVO851974:IVO851983 JFK851974:JFK851983 JPG851974:JPG851983 JZC851974:JZC851983 KIY851974:KIY851983 KSU851974:KSU851983 LCQ851974:LCQ851983 LMM851974:LMM851983 LWI851974:LWI851983 MGE851974:MGE851983 MQA851974:MQA851983 MZW851974:MZW851983 NJS851974:NJS851983 NTO851974:NTO851983 ODK851974:ODK851983 ONG851974:ONG851983 OXC851974:OXC851983 PGY851974:PGY851983 PQU851974:PQU851983 QAQ851974:QAQ851983 QKM851974:QKM851983 QUI851974:QUI851983 REE851974:REE851983 ROA851974:ROA851983 RXW851974:RXW851983 SHS851974:SHS851983 SRO851974:SRO851983 TBK851974:TBK851983 TLG851974:TLG851983 TVC851974:TVC851983 UEY851974:UEY851983 UOU851974:UOU851983 UYQ851974:UYQ851983 VIM851974:VIM851983 VSI851974:VSI851983 WCE851974:WCE851983 WMA851974:WMA851983 WVW851974:WVW851983 JK917510:JK917519 TG917510:TG917519 ADC917510:ADC917519 AMY917510:AMY917519 AWU917510:AWU917519 BGQ917510:BGQ917519 BQM917510:BQM917519 CAI917510:CAI917519 CKE917510:CKE917519 CUA917510:CUA917519 DDW917510:DDW917519 DNS917510:DNS917519 DXO917510:DXO917519 EHK917510:EHK917519 ERG917510:ERG917519 FBC917510:FBC917519 FKY917510:FKY917519 FUU917510:FUU917519 GEQ917510:GEQ917519 GOM917510:GOM917519 GYI917510:GYI917519 HIE917510:HIE917519 HSA917510:HSA917519 IBW917510:IBW917519 ILS917510:ILS917519 IVO917510:IVO917519 JFK917510:JFK917519 JPG917510:JPG917519 JZC917510:JZC917519 KIY917510:KIY917519 KSU917510:KSU917519 LCQ917510:LCQ917519 LMM917510:LMM917519 LWI917510:LWI917519 MGE917510:MGE917519 MQA917510:MQA917519 MZW917510:MZW917519 NJS917510:NJS917519 NTO917510:NTO917519 ODK917510:ODK917519 ONG917510:ONG917519 OXC917510:OXC917519 PGY917510:PGY917519 PQU917510:PQU917519 QAQ917510:QAQ917519 QKM917510:QKM917519 QUI917510:QUI917519 REE917510:REE917519 ROA917510:ROA917519 RXW917510:RXW917519 SHS917510:SHS917519 SRO917510:SRO917519 TBK917510:TBK917519 TLG917510:TLG917519 TVC917510:TVC917519 UEY917510:UEY917519 UOU917510:UOU917519 UYQ917510:UYQ917519 VIM917510:VIM917519 VSI917510:VSI917519 WCE917510:WCE917519 WMA917510:WMA917519 WVW917510:WVW917519 JK983046:JK983055 TG983046:TG983055 ADC983046:ADC983055 AMY983046:AMY983055 AWU983046:AWU983055 BGQ983046:BGQ983055 BQM983046:BQM983055 CAI983046:CAI983055 CKE983046:CKE983055 CUA983046:CUA983055 DDW983046:DDW983055 DNS983046:DNS983055 DXO983046:DXO983055 EHK983046:EHK983055 ERG983046:ERG983055 FBC983046:FBC983055 FKY983046:FKY983055 FUU983046:FUU983055 GEQ983046:GEQ983055 GOM983046:GOM983055 GYI983046:GYI983055 HIE983046:HIE983055 HSA983046:HSA983055 IBW983046:IBW983055 ILS983046:ILS983055 IVO983046:IVO983055 JFK983046:JFK983055 JPG983046:JPG983055 JZC983046:JZC983055 KIY983046:KIY983055 KSU983046:KSU983055 LCQ983046:LCQ983055 LMM983046:LMM983055 LWI983046:LWI983055 MGE983046:MGE983055 MQA983046:MQA983055 MZW983046:MZW983055 NJS983046:NJS983055 NTO983046:NTO983055 ODK983046:ODK983055 ONG983046:ONG983055 OXC983046:OXC983055 PGY983046:PGY983055 PQU983046:PQU983055 QAQ983046:QAQ983055 QKM983046:QKM983055 QUI983046:QUI983055 REE983046:REE983055 ROA983046:ROA983055 RXW983046:RXW983055 SHS983046:SHS983055 SRO983046:SRO983055 TBK983046:TBK983055 TLG983046:TLG983055 TVC983046:TVC983055 UEY983046:UEY983055 UOU983046:UOU983055 UYQ983046:UYQ983055 VIM983046:VIM983055 VSI983046:VSI983055 WCE983046:WCE983055 WMA983046:WMA983055 O16:O25" xr:uid="{00000000-0002-0000-2800-000002000000}">
      <formula1>0</formula1>
      <formula2>N16-P16-Q16</formula2>
    </dataValidation>
    <dataValidation type="whole" allowBlank="1" showInputMessage="1" showErrorMessage="1" sqref="WWB983046:WWB983055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5:T65554 JP65542:JP65551 TL65542:TL65551 ADH65542:ADH65551 AND65542:AND65551 AWZ65542:AWZ65551 BGV65542:BGV65551 BQR65542:BQR65551 CAN65542:CAN65551 CKJ65542:CKJ65551 CUF65542:CUF65551 DEB65542:DEB65551 DNX65542:DNX65551 DXT65542:DXT65551 EHP65542:EHP65551 ERL65542:ERL65551 FBH65542:FBH65551 FLD65542:FLD65551 FUZ65542:FUZ65551 GEV65542:GEV65551 GOR65542:GOR65551 GYN65542:GYN65551 HIJ65542:HIJ65551 HSF65542:HSF65551 ICB65542:ICB65551 ILX65542:ILX65551 IVT65542:IVT65551 JFP65542:JFP65551 JPL65542:JPL65551 JZH65542:JZH65551 KJD65542:KJD65551 KSZ65542:KSZ65551 LCV65542:LCV65551 LMR65542:LMR65551 LWN65542:LWN65551 MGJ65542:MGJ65551 MQF65542:MQF65551 NAB65542:NAB65551 NJX65542:NJX65551 NTT65542:NTT65551 ODP65542:ODP65551 ONL65542:ONL65551 OXH65542:OXH65551 PHD65542:PHD65551 PQZ65542:PQZ65551 QAV65542:QAV65551 QKR65542:QKR65551 QUN65542:QUN65551 REJ65542:REJ65551 ROF65542:ROF65551 RYB65542:RYB65551 SHX65542:SHX65551 SRT65542:SRT65551 TBP65542:TBP65551 TLL65542:TLL65551 TVH65542:TVH65551 UFD65542:UFD65551 UOZ65542:UOZ65551 UYV65542:UYV65551 VIR65542:VIR65551 VSN65542:VSN65551 WCJ65542:WCJ65551 WMF65542:WMF65551 WWB65542:WWB65551 T131081:T131090 JP131078:JP131087 TL131078:TL131087 ADH131078:ADH131087 AND131078:AND131087 AWZ131078:AWZ131087 BGV131078:BGV131087 BQR131078:BQR131087 CAN131078:CAN131087 CKJ131078:CKJ131087 CUF131078:CUF131087 DEB131078:DEB131087 DNX131078:DNX131087 DXT131078:DXT131087 EHP131078:EHP131087 ERL131078:ERL131087 FBH131078:FBH131087 FLD131078:FLD131087 FUZ131078:FUZ131087 GEV131078:GEV131087 GOR131078:GOR131087 GYN131078:GYN131087 HIJ131078:HIJ131087 HSF131078:HSF131087 ICB131078:ICB131087 ILX131078:ILX131087 IVT131078:IVT131087 JFP131078:JFP131087 JPL131078:JPL131087 JZH131078:JZH131087 KJD131078:KJD131087 KSZ131078:KSZ131087 LCV131078:LCV131087 LMR131078:LMR131087 LWN131078:LWN131087 MGJ131078:MGJ131087 MQF131078:MQF131087 NAB131078:NAB131087 NJX131078:NJX131087 NTT131078:NTT131087 ODP131078:ODP131087 ONL131078:ONL131087 OXH131078:OXH131087 PHD131078:PHD131087 PQZ131078:PQZ131087 QAV131078:QAV131087 QKR131078:QKR131087 QUN131078:QUN131087 REJ131078:REJ131087 ROF131078:ROF131087 RYB131078:RYB131087 SHX131078:SHX131087 SRT131078:SRT131087 TBP131078:TBP131087 TLL131078:TLL131087 TVH131078:TVH131087 UFD131078:UFD131087 UOZ131078:UOZ131087 UYV131078:UYV131087 VIR131078:VIR131087 VSN131078:VSN131087 WCJ131078:WCJ131087 WMF131078:WMF131087 WWB131078:WWB131087 T196617:T196626 JP196614:JP196623 TL196614:TL196623 ADH196614:ADH196623 AND196614:AND196623 AWZ196614:AWZ196623 BGV196614:BGV196623 BQR196614:BQR196623 CAN196614:CAN196623 CKJ196614:CKJ196623 CUF196614:CUF196623 DEB196614:DEB196623 DNX196614:DNX196623 DXT196614:DXT196623 EHP196614:EHP196623 ERL196614:ERL196623 FBH196614:FBH196623 FLD196614:FLD196623 FUZ196614:FUZ196623 GEV196614:GEV196623 GOR196614:GOR196623 GYN196614:GYN196623 HIJ196614:HIJ196623 HSF196614:HSF196623 ICB196614:ICB196623 ILX196614:ILX196623 IVT196614:IVT196623 JFP196614:JFP196623 JPL196614:JPL196623 JZH196614:JZH196623 KJD196614:KJD196623 KSZ196614:KSZ196623 LCV196614:LCV196623 LMR196614:LMR196623 LWN196614:LWN196623 MGJ196614:MGJ196623 MQF196614:MQF196623 NAB196614:NAB196623 NJX196614:NJX196623 NTT196614:NTT196623 ODP196614:ODP196623 ONL196614:ONL196623 OXH196614:OXH196623 PHD196614:PHD196623 PQZ196614:PQZ196623 QAV196614:QAV196623 QKR196614:QKR196623 QUN196614:QUN196623 REJ196614:REJ196623 ROF196614:ROF196623 RYB196614:RYB196623 SHX196614:SHX196623 SRT196614:SRT196623 TBP196614:TBP196623 TLL196614:TLL196623 TVH196614:TVH196623 UFD196614:UFD196623 UOZ196614:UOZ196623 UYV196614:UYV196623 VIR196614:VIR196623 VSN196614:VSN196623 WCJ196614:WCJ196623 WMF196614:WMF196623 WWB196614:WWB196623 T262153:T262162 JP262150:JP262159 TL262150:TL262159 ADH262150:ADH262159 AND262150:AND262159 AWZ262150:AWZ262159 BGV262150:BGV262159 BQR262150:BQR262159 CAN262150:CAN262159 CKJ262150:CKJ262159 CUF262150:CUF262159 DEB262150:DEB262159 DNX262150:DNX262159 DXT262150:DXT262159 EHP262150:EHP262159 ERL262150:ERL262159 FBH262150:FBH262159 FLD262150:FLD262159 FUZ262150:FUZ262159 GEV262150:GEV262159 GOR262150:GOR262159 GYN262150:GYN262159 HIJ262150:HIJ262159 HSF262150:HSF262159 ICB262150:ICB262159 ILX262150:ILX262159 IVT262150:IVT262159 JFP262150:JFP262159 JPL262150:JPL262159 JZH262150:JZH262159 KJD262150:KJD262159 KSZ262150:KSZ262159 LCV262150:LCV262159 LMR262150:LMR262159 LWN262150:LWN262159 MGJ262150:MGJ262159 MQF262150:MQF262159 NAB262150:NAB262159 NJX262150:NJX262159 NTT262150:NTT262159 ODP262150:ODP262159 ONL262150:ONL262159 OXH262150:OXH262159 PHD262150:PHD262159 PQZ262150:PQZ262159 QAV262150:QAV262159 QKR262150:QKR262159 QUN262150:QUN262159 REJ262150:REJ262159 ROF262150:ROF262159 RYB262150:RYB262159 SHX262150:SHX262159 SRT262150:SRT262159 TBP262150:TBP262159 TLL262150:TLL262159 TVH262150:TVH262159 UFD262150:UFD262159 UOZ262150:UOZ262159 UYV262150:UYV262159 VIR262150:VIR262159 VSN262150:VSN262159 WCJ262150:WCJ262159 WMF262150:WMF262159 WWB262150:WWB262159 T327689:T327698 JP327686:JP327695 TL327686:TL327695 ADH327686:ADH327695 AND327686:AND327695 AWZ327686:AWZ327695 BGV327686:BGV327695 BQR327686:BQR327695 CAN327686:CAN327695 CKJ327686:CKJ327695 CUF327686:CUF327695 DEB327686:DEB327695 DNX327686:DNX327695 DXT327686:DXT327695 EHP327686:EHP327695 ERL327686:ERL327695 FBH327686:FBH327695 FLD327686:FLD327695 FUZ327686:FUZ327695 GEV327686:GEV327695 GOR327686:GOR327695 GYN327686:GYN327695 HIJ327686:HIJ327695 HSF327686:HSF327695 ICB327686:ICB327695 ILX327686:ILX327695 IVT327686:IVT327695 JFP327686:JFP327695 JPL327686:JPL327695 JZH327686:JZH327695 KJD327686:KJD327695 KSZ327686:KSZ327695 LCV327686:LCV327695 LMR327686:LMR327695 LWN327686:LWN327695 MGJ327686:MGJ327695 MQF327686:MQF327695 NAB327686:NAB327695 NJX327686:NJX327695 NTT327686:NTT327695 ODP327686:ODP327695 ONL327686:ONL327695 OXH327686:OXH327695 PHD327686:PHD327695 PQZ327686:PQZ327695 QAV327686:QAV327695 QKR327686:QKR327695 QUN327686:QUN327695 REJ327686:REJ327695 ROF327686:ROF327695 RYB327686:RYB327695 SHX327686:SHX327695 SRT327686:SRT327695 TBP327686:TBP327695 TLL327686:TLL327695 TVH327686:TVH327695 UFD327686:UFD327695 UOZ327686:UOZ327695 UYV327686:UYV327695 VIR327686:VIR327695 VSN327686:VSN327695 WCJ327686:WCJ327695 WMF327686:WMF327695 WWB327686:WWB327695 T393225:T393234 JP393222:JP393231 TL393222:TL393231 ADH393222:ADH393231 AND393222:AND393231 AWZ393222:AWZ393231 BGV393222:BGV393231 BQR393222:BQR393231 CAN393222:CAN393231 CKJ393222:CKJ393231 CUF393222:CUF393231 DEB393222:DEB393231 DNX393222:DNX393231 DXT393222:DXT393231 EHP393222:EHP393231 ERL393222:ERL393231 FBH393222:FBH393231 FLD393222:FLD393231 FUZ393222:FUZ393231 GEV393222:GEV393231 GOR393222:GOR393231 GYN393222:GYN393231 HIJ393222:HIJ393231 HSF393222:HSF393231 ICB393222:ICB393231 ILX393222:ILX393231 IVT393222:IVT393231 JFP393222:JFP393231 JPL393222:JPL393231 JZH393222:JZH393231 KJD393222:KJD393231 KSZ393222:KSZ393231 LCV393222:LCV393231 LMR393222:LMR393231 LWN393222:LWN393231 MGJ393222:MGJ393231 MQF393222:MQF393231 NAB393222:NAB393231 NJX393222:NJX393231 NTT393222:NTT393231 ODP393222:ODP393231 ONL393222:ONL393231 OXH393222:OXH393231 PHD393222:PHD393231 PQZ393222:PQZ393231 QAV393222:QAV393231 QKR393222:QKR393231 QUN393222:QUN393231 REJ393222:REJ393231 ROF393222:ROF393231 RYB393222:RYB393231 SHX393222:SHX393231 SRT393222:SRT393231 TBP393222:TBP393231 TLL393222:TLL393231 TVH393222:TVH393231 UFD393222:UFD393231 UOZ393222:UOZ393231 UYV393222:UYV393231 VIR393222:VIR393231 VSN393222:VSN393231 WCJ393222:WCJ393231 WMF393222:WMF393231 WWB393222:WWB393231 T458761:T458770 JP458758:JP458767 TL458758:TL458767 ADH458758:ADH458767 AND458758:AND458767 AWZ458758:AWZ458767 BGV458758:BGV458767 BQR458758:BQR458767 CAN458758:CAN458767 CKJ458758:CKJ458767 CUF458758:CUF458767 DEB458758:DEB458767 DNX458758:DNX458767 DXT458758:DXT458767 EHP458758:EHP458767 ERL458758:ERL458767 FBH458758:FBH458767 FLD458758:FLD458767 FUZ458758:FUZ458767 GEV458758:GEV458767 GOR458758:GOR458767 GYN458758:GYN458767 HIJ458758:HIJ458767 HSF458758:HSF458767 ICB458758:ICB458767 ILX458758:ILX458767 IVT458758:IVT458767 JFP458758:JFP458767 JPL458758:JPL458767 JZH458758:JZH458767 KJD458758:KJD458767 KSZ458758:KSZ458767 LCV458758:LCV458767 LMR458758:LMR458767 LWN458758:LWN458767 MGJ458758:MGJ458767 MQF458758:MQF458767 NAB458758:NAB458767 NJX458758:NJX458767 NTT458758:NTT458767 ODP458758:ODP458767 ONL458758:ONL458767 OXH458758:OXH458767 PHD458758:PHD458767 PQZ458758:PQZ458767 QAV458758:QAV458767 QKR458758:QKR458767 QUN458758:QUN458767 REJ458758:REJ458767 ROF458758:ROF458767 RYB458758:RYB458767 SHX458758:SHX458767 SRT458758:SRT458767 TBP458758:TBP458767 TLL458758:TLL458767 TVH458758:TVH458767 UFD458758:UFD458767 UOZ458758:UOZ458767 UYV458758:UYV458767 VIR458758:VIR458767 VSN458758:VSN458767 WCJ458758:WCJ458767 WMF458758:WMF458767 WWB458758:WWB458767 T524297:T524306 JP524294:JP524303 TL524294:TL524303 ADH524294:ADH524303 AND524294:AND524303 AWZ524294:AWZ524303 BGV524294:BGV524303 BQR524294:BQR524303 CAN524294:CAN524303 CKJ524294:CKJ524303 CUF524294:CUF524303 DEB524294:DEB524303 DNX524294:DNX524303 DXT524294:DXT524303 EHP524294:EHP524303 ERL524294:ERL524303 FBH524294:FBH524303 FLD524294:FLD524303 FUZ524294:FUZ524303 GEV524294:GEV524303 GOR524294:GOR524303 GYN524294:GYN524303 HIJ524294:HIJ524303 HSF524294:HSF524303 ICB524294:ICB524303 ILX524294:ILX524303 IVT524294:IVT524303 JFP524294:JFP524303 JPL524294:JPL524303 JZH524294:JZH524303 KJD524294:KJD524303 KSZ524294:KSZ524303 LCV524294:LCV524303 LMR524294:LMR524303 LWN524294:LWN524303 MGJ524294:MGJ524303 MQF524294:MQF524303 NAB524294:NAB524303 NJX524294:NJX524303 NTT524294:NTT524303 ODP524294:ODP524303 ONL524294:ONL524303 OXH524294:OXH524303 PHD524294:PHD524303 PQZ524294:PQZ524303 QAV524294:QAV524303 QKR524294:QKR524303 QUN524294:QUN524303 REJ524294:REJ524303 ROF524294:ROF524303 RYB524294:RYB524303 SHX524294:SHX524303 SRT524294:SRT524303 TBP524294:TBP524303 TLL524294:TLL524303 TVH524294:TVH524303 UFD524294:UFD524303 UOZ524294:UOZ524303 UYV524294:UYV524303 VIR524294:VIR524303 VSN524294:VSN524303 WCJ524294:WCJ524303 WMF524294:WMF524303 WWB524294:WWB524303 T589833:T589842 JP589830:JP589839 TL589830:TL589839 ADH589830:ADH589839 AND589830:AND589839 AWZ589830:AWZ589839 BGV589830:BGV589839 BQR589830:BQR589839 CAN589830:CAN589839 CKJ589830:CKJ589839 CUF589830:CUF589839 DEB589830:DEB589839 DNX589830:DNX589839 DXT589830:DXT589839 EHP589830:EHP589839 ERL589830:ERL589839 FBH589830:FBH589839 FLD589830:FLD589839 FUZ589830:FUZ589839 GEV589830:GEV589839 GOR589830:GOR589839 GYN589830:GYN589839 HIJ589830:HIJ589839 HSF589830:HSF589839 ICB589830:ICB589839 ILX589830:ILX589839 IVT589830:IVT589839 JFP589830:JFP589839 JPL589830:JPL589839 JZH589830:JZH589839 KJD589830:KJD589839 KSZ589830:KSZ589839 LCV589830:LCV589839 LMR589830:LMR589839 LWN589830:LWN589839 MGJ589830:MGJ589839 MQF589830:MQF589839 NAB589830:NAB589839 NJX589830:NJX589839 NTT589830:NTT589839 ODP589830:ODP589839 ONL589830:ONL589839 OXH589830:OXH589839 PHD589830:PHD589839 PQZ589830:PQZ589839 QAV589830:QAV589839 QKR589830:QKR589839 QUN589830:QUN589839 REJ589830:REJ589839 ROF589830:ROF589839 RYB589830:RYB589839 SHX589830:SHX589839 SRT589830:SRT589839 TBP589830:TBP589839 TLL589830:TLL589839 TVH589830:TVH589839 UFD589830:UFD589839 UOZ589830:UOZ589839 UYV589830:UYV589839 VIR589830:VIR589839 VSN589830:VSN589839 WCJ589830:WCJ589839 WMF589830:WMF589839 WWB589830:WWB589839 T655369:T655378 JP655366:JP655375 TL655366:TL655375 ADH655366:ADH655375 AND655366:AND655375 AWZ655366:AWZ655375 BGV655366:BGV655375 BQR655366:BQR655375 CAN655366:CAN655375 CKJ655366:CKJ655375 CUF655366:CUF655375 DEB655366:DEB655375 DNX655366:DNX655375 DXT655366:DXT655375 EHP655366:EHP655375 ERL655366:ERL655375 FBH655366:FBH655375 FLD655366:FLD655375 FUZ655366:FUZ655375 GEV655366:GEV655375 GOR655366:GOR655375 GYN655366:GYN655375 HIJ655366:HIJ655375 HSF655366:HSF655375 ICB655366:ICB655375 ILX655366:ILX655375 IVT655366:IVT655375 JFP655366:JFP655375 JPL655366:JPL655375 JZH655366:JZH655375 KJD655366:KJD655375 KSZ655366:KSZ655375 LCV655366:LCV655375 LMR655366:LMR655375 LWN655366:LWN655375 MGJ655366:MGJ655375 MQF655366:MQF655375 NAB655366:NAB655375 NJX655366:NJX655375 NTT655366:NTT655375 ODP655366:ODP655375 ONL655366:ONL655375 OXH655366:OXH655375 PHD655366:PHD655375 PQZ655366:PQZ655375 QAV655366:QAV655375 QKR655366:QKR655375 QUN655366:QUN655375 REJ655366:REJ655375 ROF655366:ROF655375 RYB655366:RYB655375 SHX655366:SHX655375 SRT655366:SRT655375 TBP655366:TBP655375 TLL655366:TLL655375 TVH655366:TVH655375 UFD655366:UFD655375 UOZ655366:UOZ655375 UYV655366:UYV655375 VIR655366:VIR655375 VSN655366:VSN655375 WCJ655366:WCJ655375 WMF655366:WMF655375 WWB655366:WWB655375 T720905:T720914 JP720902:JP720911 TL720902:TL720911 ADH720902:ADH720911 AND720902:AND720911 AWZ720902:AWZ720911 BGV720902:BGV720911 BQR720902:BQR720911 CAN720902:CAN720911 CKJ720902:CKJ720911 CUF720902:CUF720911 DEB720902:DEB720911 DNX720902:DNX720911 DXT720902:DXT720911 EHP720902:EHP720911 ERL720902:ERL720911 FBH720902:FBH720911 FLD720902:FLD720911 FUZ720902:FUZ720911 GEV720902:GEV720911 GOR720902:GOR720911 GYN720902:GYN720911 HIJ720902:HIJ720911 HSF720902:HSF720911 ICB720902:ICB720911 ILX720902:ILX720911 IVT720902:IVT720911 JFP720902:JFP720911 JPL720902:JPL720911 JZH720902:JZH720911 KJD720902:KJD720911 KSZ720902:KSZ720911 LCV720902:LCV720911 LMR720902:LMR720911 LWN720902:LWN720911 MGJ720902:MGJ720911 MQF720902:MQF720911 NAB720902:NAB720911 NJX720902:NJX720911 NTT720902:NTT720911 ODP720902:ODP720911 ONL720902:ONL720911 OXH720902:OXH720911 PHD720902:PHD720911 PQZ720902:PQZ720911 QAV720902:QAV720911 QKR720902:QKR720911 QUN720902:QUN720911 REJ720902:REJ720911 ROF720902:ROF720911 RYB720902:RYB720911 SHX720902:SHX720911 SRT720902:SRT720911 TBP720902:TBP720911 TLL720902:TLL720911 TVH720902:TVH720911 UFD720902:UFD720911 UOZ720902:UOZ720911 UYV720902:UYV720911 VIR720902:VIR720911 VSN720902:VSN720911 WCJ720902:WCJ720911 WMF720902:WMF720911 WWB720902:WWB720911 T786441:T786450 JP786438:JP786447 TL786438:TL786447 ADH786438:ADH786447 AND786438:AND786447 AWZ786438:AWZ786447 BGV786438:BGV786447 BQR786438:BQR786447 CAN786438:CAN786447 CKJ786438:CKJ786447 CUF786438:CUF786447 DEB786438:DEB786447 DNX786438:DNX786447 DXT786438:DXT786447 EHP786438:EHP786447 ERL786438:ERL786447 FBH786438:FBH786447 FLD786438:FLD786447 FUZ786438:FUZ786447 GEV786438:GEV786447 GOR786438:GOR786447 GYN786438:GYN786447 HIJ786438:HIJ786447 HSF786438:HSF786447 ICB786438:ICB786447 ILX786438:ILX786447 IVT786438:IVT786447 JFP786438:JFP786447 JPL786438:JPL786447 JZH786438:JZH786447 KJD786438:KJD786447 KSZ786438:KSZ786447 LCV786438:LCV786447 LMR786438:LMR786447 LWN786438:LWN786447 MGJ786438:MGJ786447 MQF786438:MQF786447 NAB786438:NAB786447 NJX786438:NJX786447 NTT786438:NTT786447 ODP786438:ODP786447 ONL786438:ONL786447 OXH786438:OXH786447 PHD786438:PHD786447 PQZ786438:PQZ786447 QAV786438:QAV786447 QKR786438:QKR786447 QUN786438:QUN786447 REJ786438:REJ786447 ROF786438:ROF786447 RYB786438:RYB786447 SHX786438:SHX786447 SRT786438:SRT786447 TBP786438:TBP786447 TLL786438:TLL786447 TVH786438:TVH786447 UFD786438:UFD786447 UOZ786438:UOZ786447 UYV786438:UYV786447 VIR786438:VIR786447 VSN786438:VSN786447 WCJ786438:WCJ786447 WMF786438:WMF786447 WWB786438:WWB786447 T851977:T851986 JP851974:JP851983 TL851974:TL851983 ADH851974:ADH851983 AND851974:AND851983 AWZ851974:AWZ851983 BGV851974:BGV851983 BQR851974:BQR851983 CAN851974:CAN851983 CKJ851974:CKJ851983 CUF851974:CUF851983 DEB851974:DEB851983 DNX851974:DNX851983 DXT851974:DXT851983 EHP851974:EHP851983 ERL851974:ERL851983 FBH851974:FBH851983 FLD851974:FLD851983 FUZ851974:FUZ851983 GEV851974:GEV851983 GOR851974:GOR851983 GYN851974:GYN851983 HIJ851974:HIJ851983 HSF851974:HSF851983 ICB851974:ICB851983 ILX851974:ILX851983 IVT851974:IVT851983 JFP851974:JFP851983 JPL851974:JPL851983 JZH851974:JZH851983 KJD851974:KJD851983 KSZ851974:KSZ851983 LCV851974:LCV851983 LMR851974:LMR851983 LWN851974:LWN851983 MGJ851974:MGJ851983 MQF851974:MQF851983 NAB851974:NAB851983 NJX851974:NJX851983 NTT851974:NTT851983 ODP851974:ODP851983 ONL851974:ONL851983 OXH851974:OXH851983 PHD851974:PHD851983 PQZ851974:PQZ851983 QAV851974:QAV851983 QKR851974:QKR851983 QUN851974:QUN851983 REJ851974:REJ851983 ROF851974:ROF851983 RYB851974:RYB851983 SHX851974:SHX851983 SRT851974:SRT851983 TBP851974:TBP851983 TLL851974:TLL851983 TVH851974:TVH851983 UFD851974:UFD851983 UOZ851974:UOZ851983 UYV851974:UYV851983 VIR851974:VIR851983 VSN851974:VSN851983 WCJ851974:WCJ851983 WMF851974:WMF851983 WWB851974:WWB851983 T917513:T917522 JP917510:JP917519 TL917510:TL917519 ADH917510:ADH917519 AND917510:AND917519 AWZ917510:AWZ917519 BGV917510:BGV917519 BQR917510:BQR917519 CAN917510:CAN917519 CKJ917510:CKJ917519 CUF917510:CUF917519 DEB917510:DEB917519 DNX917510:DNX917519 DXT917510:DXT917519 EHP917510:EHP917519 ERL917510:ERL917519 FBH917510:FBH917519 FLD917510:FLD917519 FUZ917510:FUZ917519 GEV917510:GEV917519 GOR917510:GOR917519 GYN917510:GYN917519 HIJ917510:HIJ917519 HSF917510:HSF917519 ICB917510:ICB917519 ILX917510:ILX917519 IVT917510:IVT917519 JFP917510:JFP917519 JPL917510:JPL917519 JZH917510:JZH917519 KJD917510:KJD917519 KSZ917510:KSZ917519 LCV917510:LCV917519 LMR917510:LMR917519 LWN917510:LWN917519 MGJ917510:MGJ917519 MQF917510:MQF917519 NAB917510:NAB917519 NJX917510:NJX917519 NTT917510:NTT917519 ODP917510:ODP917519 ONL917510:ONL917519 OXH917510:OXH917519 PHD917510:PHD917519 PQZ917510:PQZ917519 QAV917510:QAV917519 QKR917510:QKR917519 QUN917510:QUN917519 REJ917510:REJ917519 ROF917510:ROF917519 RYB917510:RYB917519 SHX917510:SHX917519 SRT917510:SRT917519 TBP917510:TBP917519 TLL917510:TLL917519 TVH917510:TVH917519 UFD917510:UFD917519 UOZ917510:UOZ917519 UYV917510:UYV917519 VIR917510:VIR917519 VSN917510:VSN917519 WCJ917510:WCJ917519 WMF917510:WMF917519 WWB917510:WWB917519 T983049:T983058 JP983046:JP983055 TL983046:TL983055 ADH983046:ADH983055 AND983046:AND983055 AWZ983046:AWZ983055 BGV983046:BGV983055 BQR983046:BQR983055 CAN983046:CAN983055 CKJ983046:CKJ983055 CUF983046:CUF983055 DEB983046:DEB983055 DNX983046:DNX983055 DXT983046:DXT983055 EHP983046:EHP983055 ERL983046:ERL983055 FBH983046:FBH983055 FLD983046:FLD983055 FUZ983046:FUZ983055 GEV983046:GEV983055 GOR983046:GOR983055 GYN983046:GYN983055 HIJ983046:HIJ983055 HSF983046:HSF983055 ICB983046:ICB983055 ILX983046:ILX983055 IVT983046:IVT983055 JFP983046:JFP983055 JPL983046:JPL983055 JZH983046:JZH983055 KJD983046:KJD983055 KSZ983046:KSZ983055 LCV983046:LCV983055 LMR983046:LMR983055 LWN983046:LWN983055 MGJ983046:MGJ983055 MQF983046:MQF983055 NAB983046:NAB983055 NJX983046:NJX983055 NTT983046:NTT983055 ODP983046:ODP983055 ONL983046:ONL983055 OXH983046:OXH983055 PHD983046:PHD983055 PQZ983046:PQZ983055 QAV983046:QAV983055 QKR983046:QKR983055 QUN983046:QUN983055 REJ983046:REJ983055 ROF983046:ROF983055 RYB983046:RYB983055 SHX983046:SHX983055 SRT983046:SRT983055 TBP983046:TBP983055 TLL983046:TLL983055 TVH983046:TVH983055 UFD983046:UFD983055 UOZ983046:UOZ983055 UYV983046:UYV983055 VIR983046:VIR983055 VSN983046:VSN983055 WCJ983046:WCJ983055 WMF983046:WMF983055 T16:T25" xr:uid="{00000000-0002-0000-2800-000003000000}">
      <formula1>0</formula1>
      <formula2>50000</formula2>
    </dataValidation>
    <dataValidation type="whole" allowBlank="1" showInputMessage="1" showErrorMessage="1" errorTitle="Eingabefehler" error="Eingabe kann nicht größer sein als Ereignisse Spalte Z." sqref="AA983049:AD983058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5:AD65554 AA131081:AD131090 AA196617:AD196626 AA262153:AD262162 AA327689:AD327698 AA393225:AD393234 AA458761:AD458770 AA524297:AD524306 AA589833:AD589842 AA655369:AD655378 AA720905:AD720914 AA786441:AD786450 AA851977:AD851986 AA917513:AD917522 AA16:AD25" xr:uid="{00000000-0002-0000-2800-000004000000}">
      <formula1>0</formula1>
      <formula2>$Z16</formula2>
    </dataValidation>
    <dataValidation type="whole" allowBlank="1" showInputMessage="1" showErrorMessage="1" errorTitle="Eingabefehler" error="Eingabe kann nicht größer sein als Ereignisse Spalte U." sqref="V983049:Y983058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5:Y65554 V131081:Y131090 V196617:Y196626 V262153:Y262162 V327689:Y327698 V393225:Y393234 V458761:Y458770 V524297:Y524306 V589833:Y589842 V655369:Y655378 V720905:Y720914 V786441:Y786450 V851977:Y851986 V917513:Y917522 V16:Y25" xr:uid="{00000000-0002-0000-28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6:WVX983055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2:JL65551 TH65542:TH65551 ADD65542:ADD65551 AMZ65542:AMZ65551 AWV65542:AWV65551 BGR65542:BGR65551 BQN65542:BQN65551 CAJ65542:CAJ65551 CKF65542:CKF65551 CUB65542:CUB65551 DDX65542:DDX65551 DNT65542:DNT65551 DXP65542:DXP65551 EHL65542:EHL65551 ERH65542:ERH65551 FBD65542:FBD65551 FKZ65542:FKZ65551 FUV65542:FUV65551 GER65542:GER65551 GON65542:GON65551 GYJ65542:GYJ65551 HIF65542:HIF65551 HSB65542:HSB65551 IBX65542:IBX65551 ILT65542:ILT65551 IVP65542:IVP65551 JFL65542:JFL65551 JPH65542:JPH65551 JZD65542:JZD65551 KIZ65542:KIZ65551 KSV65542:KSV65551 LCR65542:LCR65551 LMN65542:LMN65551 LWJ65542:LWJ65551 MGF65542:MGF65551 MQB65542:MQB65551 MZX65542:MZX65551 NJT65542:NJT65551 NTP65542:NTP65551 ODL65542:ODL65551 ONH65542:ONH65551 OXD65542:OXD65551 PGZ65542:PGZ65551 PQV65542:PQV65551 QAR65542:QAR65551 QKN65542:QKN65551 QUJ65542:QUJ65551 REF65542:REF65551 ROB65542:ROB65551 RXX65542:RXX65551 SHT65542:SHT65551 SRP65542:SRP65551 TBL65542:TBL65551 TLH65542:TLH65551 TVD65542:TVD65551 UEZ65542:UEZ65551 UOV65542:UOV65551 UYR65542:UYR65551 VIN65542:VIN65551 VSJ65542:VSJ65551 WCF65542:WCF65551 WMB65542:WMB65551 WVX65542:WVX65551 JL131078:JL131087 TH131078:TH131087 ADD131078:ADD131087 AMZ131078:AMZ131087 AWV131078:AWV131087 BGR131078:BGR131087 BQN131078:BQN131087 CAJ131078:CAJ131087 CKF131078:CKF131087 CUB131078:CUB131087 DDX131078:DDX131087 DNT131078:DNT131087 DXP131078:DXP131087 EHL131078:EHL131087 ERH131078:ERH131087 FBD131078:FBD131087 FKZ131078:FKZ131087 FUV131078:FUV131087 GER131078:GER131087 GON131078:GON131087 GYJ131078:GYJ131087 HIF131078:HIF131087 HSB131078:HSB131087 IBX131078:IBX131087 ILT131078:ILT131087 IVP131078:IVP131087 JFL131078:JFL131087 JPH131078:JPH131087 JZD131078:JZD131087 KIZ131078:KIZ131087 KSV131078:KSV131087 LCR131078:LCR131087 LMN131078:LMN131087 LWJ131078:LWJ131087 MGF131078:MGF131087 MQB131078:MQB131087 MZX131078:MZX131087 NJT131078:NJT131087 NTP131078:NTP131087 ODL131078:ODL131087 ONH131078:ONH131087 OXD131078:OXD131087 PGZ131078:PGZ131087 PQV131078:PQV131087 QAR131078:QAR131087 QKN131078:QKN131087 QUJ131078:QUJ131087 REF131078:REF131087 ROB131078:ROB131087 RXX131078:RXX131087 SHT131078:SHT131087 SRP131078:SRP131087 TBL131078:TBL131087 TLH131078:TLH131087 TVD131078:TVD131087 UEZ131078:UEZ131087 UOV131078:UOV131087 UYR131078:UYR131087 VIN131078:VIN131087 VSJ131078:VSJ131087 WCF131078:WCF131087 WMB131078:WMB131087 WVX131078:WVX131087 JL196614:JL196623 TH196614:TH196623 ADD196614:ADD196623 AMZ196614:AMZ196623 AWV196614:AWV196623 BGR196614:BGR196623 BQN196614:BQN196623 CAJ196614:CAJ196623 CKF196614:CKF196623 CUB196614:CUB196623 DDX196614:DDX196623 DNT196614:DNT196623 DXP196614:DXP196623 EHL196614:EHL196623 ERH196614:ERH196623 FBD196614:FBD196623 FKZ196614:FKZ196623 FUV196614:FUV196623 GER196614:GER196623 GON196614:GON196623 GYJ196614:GYJ196623 HIF196614:HIF196623 HSB196614:HSB196623 IBX196614:IBX196623 ILT196614:ILT196623 IVP196614:IVP196623 JFL196614:JFL196623 JPH196614:JPH196623 JZD196614:JZD196623 KIZ196614:KIZ196623 KSV196614:KSV196623 LCR196614:LCR196623 LMN196614:LMN196623 LWJ196614:LWJ196623 MGF196614:MGF196623 MQB196614:MQB196623 MZX196614:MZX196623 NJT196614:NJT196623 NTP196614:NTP196623 ODL196614:ODL196623 ONH196614:ONH196623 OXD196614:OXD196623 PGZ196614:PGZ196623 PQV196614:PQV196623 QAR196614:QAR196623 QKN196614:QKN196623 QUJ196614:QUJ196623 REF196614:REF196623 ROB196614:ROB196623 RXX196614:RXX196623 SHT196614:SHT196623 SRP196614:SRP196623 TBL196614:TBL196623 TLH196614:TLH196623 TVD196614:TVD196623 UEZ196614:UEZ196623 UOV196614:UOV196623 UYR196614:UYR196623 VIN196614:VIN196623 VSJ196614:VSJ196623 WCF196614:WCF196623 WMB196614:WMB196623 WVX196614:WVX196623 JL262150:JL262159 TH262150:TH262159 ADD262150:ADD262159 AMZ262150:AMZ262159 AWV262150:AWV262159 BGR262150:BGR262159 BQN262150:BQN262159 CAJ262150:CAJ262159 CKF262150:CKF262159 CUB262150:CUB262159 DDX262150:DDX262159 DNT262150:DNT262159 DXP262150:DXP262159 EHL262150:EHL262159 ERH262150:ERH262159 FBD262150:FBD262159 FKZ262150:FKZ262159 FUV262150:FUV262159 GER262150:GER262159 GON262150:GON262159 GYJ262150:GYJ262159 HIF262150:HIF262159 HSB262150:HSB262159 IBX262150:IBX262159 ILT262150:ILT262159 IVP262150:IVP262159 JFL262150:JFL262159 JPH262150:JPH262159 JZD262150:JZD262159 KIZ262150:KIZ262159 KSV262150:KSV262159 LCR262150:LCR262159 LMN262150:LMN262159 LWJ262150:LWJ262159 MGF262150:MGF262159 MQB262150:MQB262159 MZX262150:MZX262159 NJT262150:NJT262159 NTP262150:NTP262159 ODL262150:ODL262159 ONH262150:ONH262159 OXD262150:OXD262159 PGZ262150:PGZ262159 PQV262150:PQV262159 QAR262150:QAR262159 QKN262150:QKN262159 QUJ262150:QUJ262159 REF262150:REF262159 ROB262150:ROB262159 RXX262150:RXX262159 SHT262150:SHT262159 SRP262150:SRP262159 TBL262150:TBL262159 TLH262150:TLH262159 TVD262150:TVD262159 UEZ262150:UEZ262159 UOV262150:UOV262159 UYR262150:UYR262159 VIN262150:VIN262159 VSJ262150:VSJ262159 WCF262150:WCF262159 WMB262150:WMB262159 WVX262150:WVX262159 JL327686:JL327695 TH327686:TH327695 ADD327686:ADD327695 AMZ327686:AMZ327695 AWV327686:AWV327695 BGR327686:BGR327695 BQN327686:BQN327695 CAJ327686:CAJ327695 CKF327686:CKF327695 CUB327686:CUB327695 DDX327686:DDX327695 DNT327686:DNT327695 DXP327686:DXP327695 EHL327686:EHL327695 ERH327686:ERH327695 FBD327686:FBD327695 FKZ327686:FKZ327695 FUV327686:FUV327695 GER327686:GER327695 GON327686:GON327695 GYJ327686:GYJ327695 HIF327686:HIF327695 HSB327686:HSB327695 IBX327686:IBX327695 ILT327686:ILT327695 IVP327686:IVP327695 JFL327686:JFL327695 JPH327686:JPH327695 JZD327686:JZD327695 KIZ327686:KIZ327695 KSV327686:KSV327695 LCR327686:LCR327695 LMN327686:LMN327695 LWJ327686:LWJ327695 MGF327686:MGF327695 MQB327686:MQB327695 MZX327686:MZX327695 NJT327686:NJT327695 NTP327686:NTP327695 ODL327686:ODL327695 ONH327686:ONH327695 OXD327686:OXD327695 PGZ327686:PGZ327695 PQV327686:PQV327695 QAR327686:QAR327695 QKN327686:QKN327695 QUJ327686:QUJ327695 REF327686:REF327695 ROB327686:ROB327695 RXX327686:RXX327695 SHT327686:SHT327695 SRP327686:SRP327695 TBL327686:TBL327695 TLH327686:TLH327695 TVD327686:TVD327695 UEZ327686:UEZ327695 UOV327686:UOV327695 UYR327686:UYR327695 VIN327686:VIN327695 VSJ327686:VSJ327695 WCF327686:WCF327695 WMB327686:WMB327695 WVX327686:WVX327695 JL393222:JL393231 TH393222:TH393231 ADD393222:ADD393231 AMZ393222:AMZ393231 AWV393222:AWV393231 BGR393222:BGR393231 BQN393222:BQN393231 CAJ393222:CAJ393231 CKF393222:CKF393231 CUB393222:CUB393231 DDX393222:DDX393231 DNT393222:DNT393231 DXP393222:DXP393231 EHL393222:EHL393231 ERH393222:ERH393231 FBD393222:FBD393231 FKZ393222:FKZ393231 FUV393222:FUV393231 GER393222:GER393231 GON393222:GON393231 GYJ393222:GYJ393231 HIF393222:HIF393231 HSB393222:HSB393231 IBX393222:IBX393231 ILT393222:ILT393231 IVP393222:IVP393231 JFL393222:JFL393231 JPH393222:JPH393231 JZD393222:JZD393231 KIZ393222:KIZ393231 KSV393222:KSV393231 LCR393222:LCR393231 LMN393222:LMN393231 LWJ393222:LWJ393231 MGF393222:MGF393231 MQB393222:MQB393231 MZX393222:MZX393231 NJT393222:NJT393231 NTP393222:NTP393231 ODL393222:ODL393231 ONH393222:ONH393231 OXD393222:OXD393231 PGZ393222:PGZ393231 PQV393222:PQV393231 QAR393222:QAR393231 QKN393222:QKN393231 QUJ393222:QUJ393231 REF393222:REF393231 ROB393222:ROB393231 RXX393222:RXX393231 SHT393222:SHT393231 SRP393222:SRP393231 TBL393222:TBL393231 TLH393222:TLH393231 TVD393222:TVD393231 UEZ393222:UEZ393231 UOV393222:UOV393231 UYR393222:UYR393231 VIN393222:VIN393231 VSJ393222:VSJ393231 WCF393222:WCF393231 WMB393222:WMB393231 WVX393222:WVX393231 JL458758:JL458767 TH458758:TH458767 ADD458758:ADD458767 AMZ458758:AMZ458767 AWV458758:AWV458767 BGR458758:BGR458767 BQN458758:BQN458767 CAJ458758:CAJ458767 CKF458758:CKF458767 CUB458758:CUB458767 DDX458758:DDX458767 DNT458758:DNT458767 DXP458758:DXP458767 EHL458758:EHL458767 ERH458758:ERH458767 FBD458758:FBD458767 FKZ458758:FKZ458767 FUV458758:FUV458767 GER458758:GER458767 GON458758:GON458767 GYJ458758:GYJ458767 HIF458758:HIF458767 HSB458758:HSB458767 IBX458758:IBX458767 ILT458758:ILT458767 IVP458758:IVP458767 JFL458758:JFL458767 JPH458758:JPH458767 JZD458758:JZD458767 KIZ458758:KIZ458767 KSV458758:KSV458767 LCR458758:LCR458767 LMN458758:LMN458767 LWJ458758:LWJ458767 MGF458758:MGF458767 MQB458758:MQB458767 MZX458758:MZX458767 NJT458758:NJT458767 NTP458758:NTP458767 ODL458758:ODL458767 ONH458758:ONH458767 OXD458758:OXD458767 PGZ458758:PGZ458767 PQV458758:PQV458767 QAR458758:QAR458767 QKN458758:QKN458767 QUJ458758:QUJ458767 REF458758:REF458767 ROB458758:ROB458767 RXX458758:RXX458767 SHT458758:SHT458767 SRP458758:SRP458767 TBL458758:TBL458767 TLH458758:TLH458767 TVD458758:TVD458767 UEZ458758:UEZ458767 UOV458758:UOV458767 UYR458758:UYR458767 VIN458758:VIN458767 VSJ458758:VSJ458767 WCF458758:WCF458767 WMB458758:WMB458767 WVX458758:WVX458767 JL524294:JL524303 TH524294:TH524303 ADD524294:ADD524303 AMZ524294:AMZ524303 AWV524294:AWV524303 BGR524294:BGR524303 BQN524294:BQN524303 CAJ524294:CAJ524303 CKF524294:CKF524303 CUB524294:CUB524303 DDX524294:DDX524303 DNT524294:DNT524303 DXP524294:DXP524303 EHL524294:EHL524303 ERH524294:ERH524303 FBD524294:FBD524303 FKZ524294:FKZ524303 FUV524294:FUV524303 GER524294:GER524303 GON524294:GON524303 GYJ524294:GYJ524303 HIF524294:HIF524303 HSB524294:HSB524303 IBX524294:IBX524303 ILT524294:ILT524303 IVP524294:IVP524303 JFL524294:JFL524303 JPH524294:JPH524303 JZD524294:JZD524303 KIZ524294:KIZ524303 KSV524294:KSV524303 LCR524294:LCR524303 LMN524294:LMN524303 LWJ524294:LWJ524303 MGF524294:MGF524303 MQB524294:MQB524303 MZX524294:MZX524303 NJT524294:NJT524303 NTP524294:NTP524303 ODL524294:ODL524303 ONH524294:ONH524303 OXD524294:OXD524303 PGZ524294:PGZ524303 PQV524294:PQV524303 QAR524294:QAR524303 QKN524294:QKN524303 QUJ524294:QUJ524303 REF524294:REF524303 ROB524294:ROB524303 RXX524294:RXX524303 SHT524294:SHT524303 SRP524294:SRP524303 TBL524294:TBL524303 TLH524294:TLH524303 TVD524294:TVD524303 UEZ524294:UEZ524303 UOV524294:UOV524303 UYR524294:UYR524303 VIN524294:VIN524303 VSJ524294:VSJ524303 WCF524294:WCF524303 WMB524294:WMB524303 WVX524294:WVX524303 JL589830:JL589839 TH589830:TH589839 ADD589830:ADD589839 AMZ589830:AMZ589839 AWV589830:AWV589839 BGR589830:BGR589839 BQN589830:BQN589839 CAJ589830:CAJ589839 CKF589830:CKF589839 CUB589830:CUB589839 DDX589830:DDX589839 DNT589830:DNT589839 DXP589830:DXP589839 EHL589830:EHL589839 ERH589830:ERH589839 FBD589830:FBD589839 FKZ589830:FKZ589839 FUV589830:FUV589839 GER589830:GER589839 GON589830:GON589839 GYJ589830:GYJ589839 HIF589830:HIF589839 HSB589830:HSB589839 IBX589830:IBX589839 ILT589830:ILT589839 IVP589830:IVP589839 JFL589830:JFL589839 JPH589830:JPH589839 JZD589830:JZD589839 KIZ589830:KIZ589839 KSV589830:KSV589839 LCR589830:LCR589839 LMN589830:LMN589839 LWJ589830:LWJ589839 MGF589830:MGF589839 MQB589830:MQB589839 MZX589830:MZX589839 NJT589830:NJT589839 NTP589830:NTP589839 ODL589830:ODL589839 ONH589830:ONH589839 OXD589830:OXD589839 PGZ589830:PGZ589839 PQV589830:PQV589839 QAR589830:QAR589839 QKN589830:QKN589839 QUJ589830:QUJ589839 REF589830:REF589839 ROB589830:ROB589839 RXX589830:RXX589839 SHT589830:SHT589839 SRP589830:SRP589839 TBL589830:TBL589839 TLH589830:TLH589839 TVD589830:TVD589839 UEZ589830:UEZ589839 UOV589830:UOV589839 UYR589830:UYR589839 VIN589830:VIN589839 VSJ589830:VSJ589839 WCF589830:WCF589839 WMB589830:WMB589839 WVX589830:WVX589839 JL655366:JL655375 TH655366:TH655375 ADD655366:ADD655375 AMZ655366:AMZ655375 AWV655366:AWV655375 BGR655366:BGR655375 BQN655366:BQN655375 CAJ655366:CAJ655375 CKF655366:CKF655375 CUB655366:CUB655375 DDX655366:DDX655375 DNT655366:DNT655375 DXP655366:DXP655375 EHL655366:EHL655375 ERH655366:ERH655375 FBD655366:FBD655375 FKZ655366:FKZ655375 FUV655366:FUV655375 GER655366:GER655375 GON655366:GON655375 GYJ655366:GYJ655375 HIF655366:HIF655375 HSB655366:HSB655375 IBX655366:IBX655375 ILT655366:ILT655375 IVP655366:IVP655375 JFL655366:JFL655375 JPH655366:JPH655375 JZD655366:JZD655375 KIZ655366:KIZ655375 KSV655366:KSV655375 LCR655366:LCR655375 LMN655366:LMN655375 LWJ655366:LWJ655375 MGF655366:MGF655375 MQB655366:MQB655375 MZX655366:MZX655375 NJT655366:NJT655375 NTP655366:NTP655375 ODL655366:ODL655375 ONH655366:ONH655375 OXD655366:OXD655375 PGZ655366:PGZ655375 PQV655366:PQV655375 QAR655366:QAR655375 QKN655366:QKN655375 QUJ655366:QUJ655375 REF655366:REF655375 ROB655366:ROB655375 RXX655366:RXX655375 SHT655366:SHT655375 SRP655366:SRP655375 TBL655366:TBL655375 TLH655366:TLH655375 TVD655366:TVD655375 UEZ655366:UEZ655375 UOV655366:UOV655375 UYR655366:UYR655375 VIN655366:VIN655375 VSJ655366:VSJ655375 WCF655366:WCF655375 WMB655366:WMB655375 WVX655366:WVX655375 JL720902:JL720911 TH720902:TH720911 ADD720902:ADD720911 AMZ720902:AMZ720911 AWV720902:AWV720911 BGR720902:BGR720911 BQN720902:BQN720911 CAJ720902:CAJ720911 CKF720902:CKF720911 CUB720902:CUB720911 DDX720902:DDX720911 DNT720902:DNT720911 DXP720902:DXP720911 EHL720902:EHL720911 ERH720902:ERH720911 FBD720902:FBD720911 FKZ720902:FKZ720911 FUV720902:FUV720911 GER720902:GER720911 GON720902:GON720911 GYJ720902:GYJ720911 HIF720902:HIF720911 HSB720902:HSB720911 IBX720902:IBX720911 ILT720902:ILT720911 IVP720902:IVP720911 JFL720902:JFL720911 JPH720902:JPH720911 JZD720902:JZD720911 KIZ720902:KIZ720911 KSV720902:KSV720911 LCR720902:LCR720911 LMN720902:LMN720911 LWJ720902:LWJ720911 MGF720902:MGF720911 MQB720902:MQB720911 MZX720902:MZX720911 NJT720902:NJT720911 NTP720902:NTP720911 ODL720902:ODL720911 ONH720902:ONH720911 OXD720902:OXD720911 PGZ720902:PGZ720911 PQV720902:PQV720911 QAR720902:QAR720911 QKN720902:QKN720911 QUJ720902:QUJ720911 REF720902:REF720911 ROB720902:ROB720911 RXX720902:RXX720911 SHT720902:SHT720911 SRP720902:SRP720911 TBL720902:TBL720911 TLH720902:TLH720911 TVD720902:TVD720911 UEZ720902:UEZ720911 UOV720902:UOV720911 UYR720902:UYR720911 VIN720902:VIN720911 VSJ720902:VSJ720911 WCF720902:WCF720911 WMB720902:WMB720911 WVX720902:WVX720911 JL786438:JL786447 TH786438:TH786447 ADD786438:ADD786447 AMZ786438:AMZ786447 AWV786438:AWV786447 BGR786438:BGR786447 BQN786438:BQN786447 CAJ786438:CAJ786447 CKF786438:CKF786447 CUB786438:CUB786447 DDX786438:DDX786447 DNT786438:DNT786447 DXP786438:DXP786447 EHL786438:EHL786447 ERH786438:ERH786447 FBD786438:FBD786447 FKZ786438:FKZ786447 FUV786438:FUV786447 GER786438:GER786447 GON786438:GON786447 GYJ786438:GYJ786447 HIF786438:HIF786447 HSB786438:HSB786447 IBX786438:IBX786447 ILT786438:ILT786447 IVP786438:IVP786447 JFL786438:JFL786447 JPH786438:JPH786447 JZD786438:JZD786447 KIZ786438:KIZ786447 KSV786438:KSV786447 LCR786438:LCR786447 LMN786438:LMN786447 LWJ786438:LWJ786447 MGF786438:MGF786447 MQB786438:MQB786447 MZX786438:MZX786447 NJT786438:NJT786447 NTP786438:NTP786447 ODL786438:ODL786447 ONH786438:ONH786447 OXD786438:OXD786447 PGZ786438:PGZ786447 PQV786438:PQV786447 QAR786438:QAR786447 QKN786438:QKN786447 QUJ786438:QUJ786447 REF786438:REF786447 ROB786438:ROB786447 RXX786438:RXX786447 SHT786438:SHT786447 SRP786438:SRP786447 TBL786438:TBL786447 TLH786438:TLH786447 TVD786438:TVD786447 UEZ786438:UEZ786447 UOV786438:UOV786447 UYR786438:UYR786447 VIN786438:VIN786447 VSJ786438:VSJ786447 WCF786438:WCF786447 WMB786438:WMB786447 WVX786438:WVX786447 JL851974:JL851983 TH851974:TH851983 ADD851974:ADD851983 AMZ851974:AMZ851983 AWV851974:AWV851983 BGR851974:BGR851983 BQN851974:BQN851983 CAJ851974:CAJ851983 CKF851974:CKF851983 CUB851974:CUB851983 DDX851974:DDX851983 DNT851974:DNT851983 DXP851974:DXP851983 EHL851974:EHL851983 ERH851974:ERH851983 FBD851974:FBD851983 FKZ851974:FKZ851983 FUV851974:FUV851983 GER851974:GER851983 GON851974:GON851983 GYJ851974:GYJ851983 HIF851974:HIF851983 HSB851974:HSB851983 IBX851974:IBX851983 ILT851974:ILT851983 IVP851974:IVP851983 JFL851974:JFL851983 JPH851974:JPH851983 JZD851974:JZD851983 KIZ851974:KIZ851983 KSV851974:KSV851983 LCR851974:LCR851983 LMN851974:LMN851983 LWJ851974:LWJ851983 MGF851974:MGF851983 MQB851974:MQB851983 MZX851974:MZX851983 NJT851974:NJT851983 NTP851974:NTP851983 ODL851974:ODL851983 ONH851974:ONH851983 OXD851974:OXD851983 PGZ851974:PGZ851983 PQV851974:PQV851983 QAR851974:QAR851983 QKN851974:QKN851983 QUJ851974:QUJ851983 REF851974:REF851983 ROB851974:ROB851983 RXX851974:RXX851983 SHT851974:SHT851983 SRP851974:SRP851983 TBL851974:TBL851983 TLH851974:TLH851983 TVD851974:TVD851983 UEZ851974:UEZ851983 UOV851974:UOV851983 UYR851974:UYR851983 VIN851974:VIN851983 VSJ851974:VSJ851983 WCF851974:WCF851983 WMB851974:WMB851983 WVX851974:WVX851983 JL917510:JL917519 TH917510:TH917519 ADD917510:ADD917519 AMZ917510:AMZ917519 AWV917510:AWV917519 BGR917510:BGR917519 BQN917510:BQN917519 CAJ917510:CAJ917519 CKF917510:CKF917519 CUB917510:CUB917519 DDX917510:DDX917519 DNT917510:DNT917519 DXP917510:DXP917519 EHL917510:EHL917519 ERH917510:ERH917519 FBD917510:FBD917519 FKZ917510:FKZ917519 FUV917510:FUV917519 GER917510:GER917519 GON917510:GON917519 GYJ917510:GYJ917519 HIF917510:HIF917519 HSB917510:HSB917519 IBX917510:IBX917519 ILT917510:ILT917519 IVP917510:IVP917519 JFL917510:JFL917519 JPH917510:JPH917519 JZD917510:JZD917519 KIZ917510:KIZ917519 KSV917510:KSV917519 LCR917510:LCR917519 LMN917510:LMN917519 LWJ917510:LWJ917519 MGF917510:MGF917519 MQB917510:MQB917519 MZX917510:MZX917519 NJT917510:NJT917519 NTP917510:NTP917519 ODL917510:ODL917519 ONH917510:ONH917519 OXD917510:OXD917519 PGZ917510:PGZ917519 PQV917510:PQV917519 QAR917510:QAR917519 QKN917510:QKN917519 QUJ917510:QUJ917519 REF917510:REF917519 ROB917510:ROB917519 RXX917510:RXX917519 SHT917510:SHT917519 SRP917510:SRP917519 TBL917510:TBL917519 TLH917510:TLH917519 TVD917510:TVD917519 UEZ917510:UEZ917519 UOV917510:UOV917519 UYR917510:UYR917519 VIN917510:VIN917519 VSJ917510:VSJ917519 WCF917510:WCF917519 WMB917510:WMB917519 WVX917510:WVX917519 JL983046:JL983055 TH983046:TH983055 ADD983046:ADD983055 AMZ983046:AMZ983055 AWV983046:AWV983055 BGR983046:BGR983055 BQN983046:BQN983055 CAJ983046:CAJ983055 CKF983046:CKF983055 CUB983046:CUB983055 DDX983046:DDX983055 DNT983046:DNT983055 DXP983046:DXP983055 EHL983046:EHL983055 ERH983046:ERH983055 FBD983046:FBD983055 FKZ983046:FKZ983055 FUV983046:FUV983055 GER983046:GER983055 GON983046:GON983055 GYJ983046:GYJ983055 HIF983046:HIF983055 HSB983046:HSB983055 IBX983046:IBX983055 ILT983046:ILT983055 IVP983046:IVP983055 JFL983046:JFL983055 JPH983046:JPH983055 JZD983046:JZD983055 KIZ983046:KIZ983055 KSV983046:KSV983055 LCR983046:LCR983055 LMN983046:LMN983055 LWJ983046:LWJ983055 MGF983046:MGF983055 MQB983046:MQB983055 MZX983046:MZX983055 NJT983046:NJT983055 NTP983046:NTP983055 ODL983046:ODL983055 ONH983046:ONH983055 OXD983046:OXD983055 PGZ983046:PGZ983055 PQV983046:PQV983055 QAR983046:QAR983055 QKN983046:QKN983055 QUJ983046:QUJ983055 REF983046:REF983055 ROB983046:ROB983055 RXX983046:RXX983055 SHT983046:SHT983055 SRP983046:SRP983055 TBL983046:TBL983055 TLH983046:TLH983055 TVD983046:TVD983055 UEZ983046:UEZ983055 UOV983046:UOV983055 UYR983046:UYR983055 VIN983046:VIN983055 VSJ983046:VSJ983055 WCF983046:WCF983055 WMB983046:WMB983055 P16:P25" xr:uid="{00000000-0002-0000-28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6:WVU983055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0:M65559 JI65542:JI65551 TE65542:TE65551 ADA65542:ADA65551 AMW65542:AMW65551 AWS65542:AWS65551 BGO65542:BGO65551 BQK65542:BQK65551 CAG65542:CAG65551 CKC65542:CKC65551 CTY65542:CTY65551 DDU65542:DDU65551 DNQ65542:DNQ65551 DXM65542:DXM65551 EHI65542:EHI65551 ERE65542:ERE65551 FBA65542:FBA65551 FKW65542:FKW65551 FUS65542:FUS65551 GEO65542:GEO65551 GOK65542:GOK65551 GYG65542:GYG65551 HIC65542:HIC65551 HRY65542:HRY65551 IBU65542:IBU65551 ILQ65542:ILQ65551 IVM65542:IVM65551 JFI65542:JFI65551 JPE65542:JPE65551 JZA65542:JZA65551 KIW65542:KIW65551 KSS65542:KSS65551 LCO65542:LCO65551 LMK65542:LMK65551 LWG65542:LWG65551 MGC65542:MGC65551 MPY65542:MPY65551 MZU65542:MZU65551 NJQ65542:NJQ65551 NTM65542:NTM65551 ODI65542:ODI65551 ONE65542:ONE65551 OXA65542:OXA65551 PGW65542:PGW65551 PQS65542:PQS65551 QAO65542:QAO65551 QKK65542:QKK65551 QUG65542:QUG65551 REC65542:REC65551 RNY65542:RNY65551 RXU65542:RXU65551 SHQ65542:SHQ65551 SRM65542:SRM65551 TBI65542:TBI65551 TLE65542:TLE65551 TVA65542:TVA65551 UEW65542:UEW65551 UOS65542:UOS65551 UYO65542:UYO65551 VIK65542:VIK65551 VSG65542:VSG65551 WCC65542:WCC65551 WLY65542:WLY65551 WVU65542:WVU65551 M131086:M131095 JI131078:JI131087 TE131078:TE131087 ADA131078:ADA131087 AMW131078:AMW131087 AWS131078:AWS131087 BGO131078:BGO131087 BQK131078:BQK131087 CAG131078:CAG131087 CKC131078:CKC131087 CTY131078:CTY131087 DDU131078:DDU131087 DNQ131078:DNQ131087 DXM131078:DXM131087 EHI131078:EHI131087 ERE131078:ERE131087 FBA131078:FBA131087 FKW131078:FKW131087 FUS131078:FUS131087 GEO131078:GEO131087 GOK131078:GOK131087 GYG131078:GYG131087 HIC131078:HIC131087 HRY131078:HRY131087 IBU131078:IBU131087 ILQ131078:ILQ131087 IVM131078:IVM131087 JFI131078:JFI131087 JPE131078:JPE131087 JZA131078:JZA131087 KIW131078:KIW131087 KSS131078:KSS131087 LCO131078:LCO131087 LMK131078:LMK131087 LWG131078:LWG131087 MGC131078:MGC131087 MPY131078:MPY131087 MZU131078:MZU131087 NJQ131078:NJQ131087 NTM131078:NTM131087 ODI131078:ODI131087 ONE131078:ONE131087 OXA131078:OXA131087 PGW131078:PGW131087 PQS131078:PQS131087 QAO131078:QAO131087 QKK131078:QKK131087 QUG131078:QUG131087 REC131078:REC131087 RNY131078:RNY131087 RXU131078:RXU131087 SHQ131078:SHQ131087 SRM131078:SRM131087 TBI131078:TBI131087 TLE131078:TLE131087 TVA131078:TVA131087 UEW131078:UEW131087 UOS131078:UOS131087 UYO131078:UYO131087 VIK131078:VIK131087 VSG131078:VSG131087 WCC131078:WCC131087 WLY131078:WLY131087 WVU131078:WVU131087 M196622:M196631 JI196614:JI196623 TE196614:TE196623 ADA196614:ADA196623 AMW196614:AMW196623 AWS196614:AWS196623 BGO196614:BGO196623 BQK196614:BQK196623 CAG196614:CAG196623 CKC196614:CKC196623 CTY196614:CTY196623 DDU196614:DDU196623 DNQ196614:DNQ196623 DXM196614:DXM196623 EHI196614:EHI196623 ERE196614:ERE196623 FBA196614:FBA196623 FKW196614:FKW196623 FUS196614:FUS196623 GEO196614:GEO196623 GOK196614:GOK196623 GYG196614:GYG196623 HIC196614:HIC196623 HRY196614:HRY196623 IBU196614:IBU196623 ILQ196614:ILQ196623 IVM196614:IVM196623 JFI196614:JFI196623 JPE196614:JPE196623 JZA196614:JZA196623 KIW196614:KIW196623 KSS196614:KSS196623 LCO196614:LCO196623 LMK196614:LMK196623 LWG196614:LWG196623 MGC196614:MGC196623 MPY196614:MPY196623 MZU196614:MZU196623 NJQ196614:NJQ196623 NTM196614:NTM196623 ODI196614:ODI196623 ONE196614:ONE196623 OXA196614:OXA196623 PGW196614:PGW196623 PQS196614:PQS196623 QAO196614:QAO196623 QKK196614:QKK196623 QUG196614:QUG196623 REC196614:REC196623 RNY196614:RNY196623 RXU196614:RXU196623 SHQ196614:SHQ196623 SRM196614:SRM196623 TBI196614:TBI196623 TLE196614:TLE196623 TVA196614:TVA196623 UEW196614:UEW196623 UOS196614:UOS196623 UYO196614:UYO196623 VIK196614:VIK196623 VSG196614:VSG196623 WCC196614:WCC196623 WLY196614:WLY196623 WVU196614:WVU196623 M262158:M262167 JI262150:JI262159 TE262150:TE262159 ADA262150:ADA262159 AMW262150:AMW262159 AWS262150:AWS262159 BGO262150:BGO262159 BQK262150:BQK262159 CAG262150:CAG262159 CKC262150:CKC262159 CTY262150:CTY262159 DDU262150:DDU262159 DNQ262150:DNQ262159 DXM262150:DXM262159 EHI262150:EHI262159 ERE262150:ERE262159 FBA262150:FBA262159 FKW262150:FKW262159 FUS262150:FUS262159 GEO262150:GEO262159 GOK262150:GOK262159 GYG262150:GYG262159 HIC262150:HIC262159 HRY262150:HRY262159 IBU262150:IBU262159 ILQ262150:ILQ262159 IVM262150:IVM262159 JFI262150:JFI262159 JPE262150:JPE262159 JZA262150:JZA262159 KIW262150:KIW262159 KSS262150:KSS262159 LCO262150:LCO262159 LMK262150:LMK262159 LWG262150:LWG262159 MGC262150:MGC262159 MPY262150:MPY262159 MZU262150:MZU262159 NJQ262150:NJQ262159 NTM262150:NTM262159 ODI262150:ODI262159 ONE262150:ONE262159 OXA262150:OXA262159 PGW262150:PGW262159 PQS262150:PQS262159 QAO262150:QAO262159 QKK262150:QKK262159 QUG262150:QUG262159 REC262150:REC262159 RNY262150:RNY262159 RXU262150:RXU262159 SHQ262150:SHQ262159 SRM262150:SRM262159 TBI262150:TBI262159 TLE262150:TLE262159 TVA262150:TVA262159 UEW262150:UEW262159 UOS262150:UOS262159 UYO262150:UYO262159 VIK262150:VIK262159 VSG262150:VSG262159 WCC262150:WCC262159 WLY262150:WLY262159 WVU262150:WVU262159 M327694:M327703 JI327686:JI327695 TE327686:TE327695 ADA327686:ADA327695 AMW327686:AMW327695 AWS327686:AWS327695 BGO327686:BGO327695 BQK327686:BQK327695 CAG327686:CAG327695 CKC327686:CKC327695 CTY327686:CTY327695 DDU327686:DDU327695 DNQ327686:DNQ327695 DXM327686:DXM327695 EHI327686:EHI327695 ERE327686:ERE327695 FBA327686:FBA327695 FKW327686:FKW327695 FUS327686:FUS327695 GEO327686:GEO327695 GOK327686:GOK327695 GYG327686:GYG327695 HIC327686:HIC327695 HRY327686:HRY327695 IBU327686:IBU327695 ILQ327686:ILQ327695 IVM327686:IVM327695 JFI327686:JFI327695 JPE327686:JPE327695 JZA327686:JZA327695 KIW327686:KIW327695 KSS327686:KSS327695 LCO327686:LCO327695 LMK327686:LMK327695 LWG327686:LWG327695 MGC327686:MGC327695 MPY327686:MPY327695 MZU327686:MZU327695 NJQ327686:NJQ327695 NTM327686:NTM327695 ODI327686:ODI327695 ONE327686:ONE327695 OXA327686:OXA327695 PGW327686:PGW327695 PQS327686:PQS327695 QAO327686:QAO327695 QKK327686:QKK327695 QUG327686:QUG327695 REC327686:REC327695 RNY327686:RNY327695 RXU327686:RXU327695 SHQ327686:SHQ327695 SRM327686:SRM327695 TBI327686:TBI327695 TLE327686:TLE327695 TVA327686:TVA327695 UEW327686:UEW327695 UOS327686:UOS327695 UYO327686:UYO327695 VIK327686:VIK327695 VSG327686:VSG327695 WCC327686:WCC327695 WLY327686:WLY327695 WVU327686:WVU327695 M393230:M393239 JI393222:JI393231 TE393222:TE393231 ADA393222:ADA393231 AMW393222:AMW393231 AWS393222:AWS393231 BGO393222:BGO393231 BQK393222:BQK393231 CAG393222:CAG393231 CKC393222:CKC393231 CTY393222:CTY393231 DDU393222:DDU393231 DNQ393222:DNQ393231 DXM393222:DXM393231 EHI393222:EHI393231 ERE393222:ERE393231 FBA393222:FBA393231 FKW393222:FKW393231 FUS393222:FUS393231 GEO393222:GEO393231 GOK393222:GOK393231 GYG393222:GYG393231 HIC393222:HIC393231 HRY393222:HRY393231 IBU393222:IBU393231 ILQ393222:ILQ393231 IVM393222:IVM393231 JFI393222:JFI393231 JPE393222:JPE393231 JZA393222:JZA393231 KIW393222:KIW393231 KSS393222:KSS393231 LCO393222:LCO393231 LMK393222:LMK393231 LWG393222:LWG393231 MGC393222:MGC393231 MPY393222:MPY393231 MZU393222:MZU393231 NJQ393222:NJQ393231 NTM393222:NTM393231 ODI393222:ODI393231 ONE393222:ONE393231 OXA393222:OXA393231 PGW393222:PGW393231 PQS393222:PQS393231 QAO393222:QAO393231 QKK393222:QKK393231 QUG393222:QUG393231 REC393222:REC393231 RNY393222:RNY393231 RXU393222:RXU393231 SHQ393222:SHQ393231 SRM393222:SRM393231 TBI393222:TBI393231 TLE393222:TLE393231 TVA393222:TVA393231 UEW393222:UEW393231 UOS393222:UOS393231 UYO393222:UYO393231 VIK393222:VIK393231 VSG393222:VSG393231 WCC393222:WCC393231 WLY393222:WLY393231 WVU393222:WVU393231 M458766:M458775 JI458758:JI458767 TE458758:TE458767 ADA458758:ADA458767 AMW458758:AMW458767 AWS458758:AWS458767 BGO458758:BGO458767 BQK458758:BQK458767 CAG458758:CAG458767 CKC458758:CKC458767 CTY458758:CTY458767 DDU458758:DDU458767 DNQ458758:DNQ458767 DXM458758:DXM458767 EHI458758:EHI458767 ERE458758:ERE458767 FBA458758:FBA458767 FKW458758:FKW458767 FUS458758:FUS458767 GEO458758:GEO458767 GOK458758:GOK458767 GYG458758:GYG458767 HIC458758:HIC458767 HRY458758:HRY458767 IBU458758:IBU458767 ILQ458758:ILQ458767 IVM458758:IVM458767 JFI458758:JFI458767 JPE458758:JPE458767 JZA458758:JZA458767 KIW458758:KIW458767 KSS458758:KSS458767 LCO458758:LCO458767 LMK458758:LMK458767 LWG458758:LWG458767 MGC458758:MGC458767 MPY458758:MPY458767 MZU458758:MZU458767 NJQ458758:NJQ458767 NTM458758:NTM458767 ODI458758:ODI458767 ONE458758:ONE458767 OXA458758:OXA458767 PGW458758:PGW458767 PQS458758:PQS458767 QAO458758:QAO458767 QKK458758:QKK458767 QUG458758:QUG458767 REC458758:REC458767 RNY458758:RNY458767 RXU458758:RXU458767 SHQ458758:SHQ458767 SRM458758:SRM458767 TBI458758:TBI458767 TLE458758:TLE458767 TVA458758:TVA458767 UEW458758:UEW458767 UOS458758:UOS458767 UYO458758:UYO458767 VIK458758:VIK458767 VSG458758:VSG458767 WCC458758:WCC458767 WLY458758:WLY458767 WVU458758:WVU458767 M524302:M524311 JI524294:JI524303 TE524294:TE524303 ADA524294:ADA524303 AMW524294:AMW524303 AWS524294:AWS524303 BGO524294:BGO524303 BQK524294:BQK524303 CAG524294:CAG524303 CKC524294:CKC524303 CTY524294:CTY524303 DDU524294:DDU524303 DNQ524294:DNQ524303 DXM524294:DXM524303 EHI524294:EHI524303 ERE524294:ERE524303 FBA524294:FBA524303 FKW524294:FKW524303 FUS524294:FUS524303 GEO524294:GEO524303 GOK524294:GOK524303 GYG524294:GYG524303 HIC524294:HIC524303 HRY524294:HRY524303 IBU524294:IBU524303 ILQ524294:ILQ524303 IVM524294:IVM524303 JFI524294:JFI524303 JPE524294:JPE524303 JZA524294:JZA524303 KIW524294:KIW524303 KSS524294:KSS524303 LCO524294:LCO524303 LMK524294:LMK524303 LWG524294:LWG524303 MGC524294:MGC524303 MPY524294:MPY524303 MZU524294:MZU524303 NJQ524294:NJQ524303 NTM524294:NTM524303 ODI524294:ODI524303 ONE524294:ONE524303 OXA524294:OXA524303 PGW524294:PGW524303 PQS524294:PQS524303 QAO524294:QAO524303 QKK524294:QKK524303 QUG524294:QUG524303 REC524294:REC524303 RNY524294:RNY524303 RXU524294:RXU524303 SHQ524294:SHQ524303 SRM524294:SRM524303 TBI524294:TBI524303 TLE524294:TLE524303 TVA524294:TVA524303 UEW524294:UEW524303 UOS524294:UOS524303 UYO524294:UYO524303 VIK524294:VIK524303 VSG524294:VSG524303 WCC524294:WCC524303 WLY524294:WLY524303 WVU524294:WVU524303 M589838:M589847 JI589830:JI589839 TE589830:TE589839 ADA589830:ADA589839 AMW589830:AMW589839 AWS589830:AWS589839 BGO589830:BGO589839 BQK589830:BQK589839 CAG589830:CAG589839 CKC589830:CKC589839 CTY589830:CTY589839 DDU589830:DDU589839 DNQ589830:DNQ589839 DXM589830:DXM589839 EHI589830:EHI589839 ERE589830:ERE589839 FBA589830:FBA589839 FKW589830:FKW589839 FUS589830:FUS589839 GEO589830:GEO589839 GOK589830:GOK589839 GYG589830:GYG589839 HIC589830:HIC589839 HRY589830:HRY589839 IBU589830:IBU589839 ILQ589830:ILQ589839 IVM589830:IVM589839 JFI589830:JFI589839 JPE589830:JPE589839 JZA589830:JZA589839 KIW589830:KIW589839 KSS589830:KSS589839 LCO589830:LCO589839 LMK589830:LMK589839 LWG589830:LWG589839 MGC589830:MGC589839 MPY589830:MPY589839 MZU589830:MZU589839 NJQ589830:NJQ589839 NTM589830:NTM589839 ODI589830:ODI589839 ONE589830:ONE589839 OXA589830:OXA589839 PGW589830:PGW589839 PQS589830:PQS589839 QAO589830:QAO589839 QKK589830:QKK589839 QUG589830:QUG589839 REC589830:REC589839 RNY589830:RNY589839 RXU589830:RXU589839 SHQ589830:SHQ589839 SRM589830:SRM589839 TBI589830:TBI589839 TLE589830:TLE589839 TVA589830:TVA589839 UEW589830:UEW589839 UOS589830:UOS589839 UYO589830:UYO589839 VIK589830:VIK589839 VSG589830:VSG589839 WCC589830:WCC589839 WLY589830:WLY589839 WVU589830:WVU589839 M655374:M655383 JI655366:JI655375 TE655366:TE655375 ADA655366:ADA655375 AMW655366:AMW655375 AWS655366:AWS655375 BGO655366:BGO655375 BQK655366:BQK655375 CAG655366:CAG655375 CKC655366:CKC655375 CTY655366:CTY655375 DDU655366:DDU655375 DNQ655366:DNQ655375 DXM655366:DXM655375 EHI655366:EHI655375 ERE655366:ERE655375 FBA655366:FBA655375 FKW655366:FKW655375 FUS655366:FUS655375 GEO655366:GEO655375 GOK655366:GOK655375 GYG655366:GYG655375 HIC655366:HIC655375 HRY655366:HRY655375 IBU655366:IBU655375 ILQ655366:ILQ655375 IVM655366:IVM655375 JFI655366:JFI655375 JPE655366:JPE655375 JZA655366:JZA655375 KIW655366:KIW655375 KSS655366:KSS655375 LCO655366:LCO655375 LMK655366:LMK655375 LWG655366:LWG655375 MGC655366:MGC655375 MPY655366:MPY655375 MZU655366:MZU655375 NJQ655366:NJQ655375 NTM655366:NTM655375 ODI655366:ODI655375 ONE655366:ONE655375 OXA655366:OXA655375 PGW655366:PGW655375 PQS655366:PQS655375 QAO655366:QAO655375 QKK655366:QKK655375 QUG655366:QUG655375 REC655366:REC655375 RNY655366:RNY655375 RXU655366:RXU655375 SHQ655366:SHQ655375 SRM655366:SRM655375 TBI655366:TBI655375 TLE655366:TLE655375 TVA655366:TVA655375 UEW655366:UEW655375 UOS655366:UOS655375 UYO655366:UYO655375 VIK655366:VIK655375 VSG655366:VSG655375 WCC655366:WCC655375 WLY655366:WLY655375 WVU655366:WVU655375 M720910:M720919 JI720902:JI720911 TE720902:TE720911 ADA720902:ADA720911 AMW720902:AMW720911 AWS720902:AWS720911 BGO720902:BGO720911 BQK720902:BQK720911 CAG720902:CAG720911 CKC720902:CKC720911 CTY720902:CTY720911 DDU720902:DDU720911 DNQ720902:DNQ720911 DXM720902:DXM720911 EHI720902:EHI720911 ERE720902:ERE720911 FBA720902:FBA720911 FKW720902:FKW720911 FUS720902:FUS720911 GEO720902:GEO720911 GOK720902:GOK720911 GYG720902:GYG720911 HIC720902:HIC720911 HRY720902:HRY720911 IBU720902:IBU720911 ILQ720902:ILQ720911 IVM720902:IVM720911 JFI720902:JFI720911 JPE720902:JPE720911 JZA720902:JZA720911 KIW720902:KIW720911 KSS720902:KSS720911 LCO720902:LCO720911 LMK720902:LMK720911 LWG720902:LWG720911 MGC720902:MGC720911 MPY720902:MPY720911 MZU720902:MZU720911 NJQ720902:NJQ720911 NTM720902:NTM720911 ODI720902:ODI720911 ONE720902:ONE720911 OXA720902:OXA720911 PGW720902:PGW720911 PQS720902:PQS720911 QAO720902:QAO720911 QKK720902:QKK720911 QUG720902:QUG720911 REC720902:REC720911 RNY720902:RNY720911 RXU720902:RXU720911 SHQ720902:SHQ720911 SRM720902:SRM720911 TBI720902:TBI720911 TLE720902:TLE720911 TVA720902:TVA720911 UEW720902:UEW720911 UOS720902:UOS720911 UYO720902:UYO720911 VIK720902:VIK720911 VSG720902:VSG720911 WCC720902:WCC720911 WLY720902:WLY720911 WVU720902:WVU720911 M786446:M786455 JI786438:JI786447 TE786438:TE786447 ADA786438:ADA786447 AMW786438:AMW786447 AWS786438:AWS786447 BGO786438:BGO786447 BQK786438:BQK786447 CAG786438:CAG786447 CKC786438:CKC786447 CTY786438:CTY786447 DDU786438:DDU786447 DNQ786438:DNQ786447 DXM786438:DXM786447 EHI786438:EHI786447 ERE786438:ERE786447 FBA786438:FBA786447 FKW786438:FKW786447 FUS786438:FUS786447 GEO786438:GEO786447 GOK786438:GOK786447 GYG786438:GYG786447 HIC786438:HIC786447 HRY786438:HRY786447 IBU786438:IBU786447 ILQ786438:ILQ786447 IVM786438:IVM786447 JFI786438:JFI786447 JPE786438:JPE786447 JZA786438:JZA786447 KIW786438:KIW786447 KSS786438:KSS786447 LCO786438:LCO786447 LMK786438:LMK786447 LWG786438:LWG786447 MGC786438:MGC786447 MPY786438:MPY786447 MZU786438:MZU786447 NJQ786438:NJQ786447 NTM786438:NTM786447 ODI786438:ODI786447 ONE786438:ONE786447 OXA786438:OXA786447 PGW786438:PGW786447 PQS786438:PQS786447 QAO786438:QAO786447 QKK786438:QKK786447 QUG786438:QUG786447 REC786438:REC786447 RNY786438:RNY786447 RXU786438:RXU786447 SHQ786438:SHQ786447 SRM786438:SRM786447 TBI786438:TBI786447 TLE786438:TLE786447 TVA786438:TVA786447 UEW786438:UEW786447 UOS786438:UOS786447 UYO786438:UYO786447 VIK786438:VIK786447 VSG786438:VSG786447 WCC786438:WCC786447 WLY786438:WLY786447 WVU786438:WVU786447 M851982:M851991 JI851974:JI851983 TE851974:TE851983 ADA851974:ADA851983 AMW851974:AMW851983 AWS851974:AWS851983 BGO851974:BGO851983 BQK851974:BQK851983 CAG851974:CAG851983 CKC851974:CKC851983 CTY851974:CTY851983 DDU851974:DDU851983 DNQ851974:DNQ851983 DXM851974:DXM851983 EHI851974:EHI851983 ERE851974:ERE851983 FBA851974:FBA851983 FKW851974:FKW851983 FUS851974:FUS851983 GEO851974:GEO851983 GOK851974:GOK851983 GYG851974:GYG851983 HIC851974:HIC851983 HRY851974:HRY851983 IBU851974:IBU851983 ILQ851974:ILQ851983 IVM851974:IVM851983 JFI851974:JFI851983 JPE851974:JPE851983 JZA851974:JZA851983 KIW851974:KIW851983 KSS851974:KSS851983 LCO851974:LCO851983 LMK851974:LMK851983 LWG851974:LWG851983 MGC851974:MGC851983 MPY851974:MPY851983 MZU851974:MZU851983 NJQ851974:NJQ851983 NTM851974:NTM851983 ODI851974:ODI851983 ONE851974:ONE851983 OXA851974:OXA851983 PGW851974:PGW851983 PQS851974:PQS851983 QAO851974:QAO851983 QKK851974:QKK851983 QUG851974:QUG851983 REC851974:REC851983 RNY851974:RNY851983 RXU851974:RXU851983 SHQ851974:SHQ851983 SRM851974:SRM851983 TBI851974:TBI851983 TLE851974:TLE851983 TVA851974:TVA851983 UEW851974:UEW851983 UOS851974:UOS851983 UYO851974:UYO851983 VIK851974:VIK851983 VSG851974:VSG851983 WCC851974:WCC851983 WLY851974:WLY851983 WVU851974:WVU851983 M917518:M917527 JI917510:JI917519 TE917510:TE917519 ADA917510:ADA917519 AMW917510:AMW917519 AWS917510:AWS917519 BGO917510:BGO917519 BQK917510:BQK917519 CAG917510:CAG917519 CKC917510:CKC917519 CTY917510:CTY917519 DDU917510:DDU917519 DNQ917510:DNQ917519 DXM917510:DXM917519 EHI917510:EHI917519 ERE917510:ERE917519 FBA917510:FBA917519 FKW917510:FKW917519 FUS917510:FUS917519 GEO917510:GEO917519 GOK917510:GOK917519 GYG917510:GYG917519 HIC917510:HIC917519 HRY917510:HRY917519 IBU917510:IBU917519 ILQ917510:ILQ917519 IVM917510:IVM917519 JFI917510:JFI917519 JPE917510:JPE917519 JZA917510:JZA917519 KIW917510:KIW917519 KSS917510:KSS917519 LCO917510:LCO917519 LMK917510:LMK917519 LWG917510:LWG917519 MGC917510:MGC917519 MPY917510:MPY917519 MZU917510:MZU917519 NJQ917510:NJQ917519 NTM917510:NTM917519 ODI917510:ODI917519 ONE917510:ONE917519 OXA917510:OXA917519 PGW917510:PGW917519 PQS917510:PQS917519 QAO917510:QAO917519 QKK917510:QKK917519 QUG917510:QUG917519 REC917510:REC917519 RNY917510:RNY917519 RXU917510:RXU917519 SHQ917510:SHQ917519 SRM917510:SRM917519 TBI917510:TBI917519 TLE917510:TLE917519 TVA917510:TVA917519 UEW917510:UEW917519 UOS917510:UOS917519 UYO917510:UYO917519 VIK917510:VIK917519 VSG917510:VSG917519 WCC917510:WCC917519 WLY917510:WLY917519 WVU917510:WVU917519 M983054:M983063 JI983046:JI983055 TE983046:TE983055 ADA983046:ADA983055 AMW983046:AMW983055 AWS983046:AWS983055 BGO983046:BGO983055 BQK983046:BQK983055 CAG983046:CAG983055 CKC983046:CKC983055 CTY983046:CTY983055 DDU983046:DDU983055 DNQ983046:DNQ983055 DXM983046:DXM983055 EHI983046:EHI983055 ERE983046:ERE983055 FBA983046:FBA983055 FKW983046:FKW983055 FUS983046:FUS983055 GEO983046:GEO983055 GOK983046:GOK983055 GYG983046:GYG983055 HIC983046:HIC983055 HRY983046:HRY983055 IBU983046:IBU983055 ILQ983046:ILQ983055 IVM983046:IVM983055 JFI983046:JFI983055 JPE983046:JPE983055 JZA983046:JZA983055 KIW983046:KIW983055 KSS983046:KSS983055 LCO983046:LCO983055 LMK983046:LMK983055 LWG983046:LWG983055 MGC983046:MGC983055 MPY983046:MPY983055 MZU983046:MZU983055 NJQ983046:NJQ983055 NTM983046:NTM983055 ODI983046:ODI983055 ONE983046:ONE983055 OXA983046:OXA983055 PGW983046:PGW983055 PQS983046:PQS983055 QAO983046:QAO983055 QKK983046:QKK983055 QUG983046:QUG983055 REC983046:REC983055 RNY983046:RNY983055 RXU983046:RXU983055 SHQ983046:SHQ983055 SRM983046:SRM983055 TBI983046:TBI983055 TLE983046:TLE983055 TVA983046:TVA983055 UEW983046:UEW983055 UOS983046:UOS983055 UYO983046:UYO983055 VIK983046:VIK983055 VSG983046:VSG983055 WCC983046:WCC983055 WLY983046:WLY983055 M16:M25" xr:uid="{00000000-0002-0000-28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0:N65559 JJ65542:JJ65551 TF65542:TF65551 ADB65542:ADB65551 AMX65542:AMX65551 AWT65542:AWT65551 BGP65542:BGP65551 BQL65542:BQL65551 CAH65542:CAH65551 CKD65542:CKD65551 CTZ65542:CTZ65551 DDV65542:DDV65551 DNR65542:DNR65551 DXN65542:DXN65551 EHJ65542:EHJ65551 ERF65542:ERF65551 FBB65542:FBB65551 FKX65542:FKX65551 FUT65542:FUT65551 GEP65542:GEP65551 GOL65542:GOL65551 GYH65542:GYH65551 HID65542:HID65551 HRZ65542:HRZ65551 IBV65542:IBV65551 ILR65542:ILR65551 IVN65542:IVN65551 JFJ65542:JFJ65551 JPF65542:JPF65551 JZB65542:JZB65551 KIX65542:KIX65551 KST65542:KST65551 LCP65542:LCP65551 LML65542:LML65551 LWH65542:LWH65551 MGD65542:MGD65551 MPZ65542:MPZ65551 MZV65542:MZV65551 NJR65542:NJR65551 NTN65542:NTN65551 ODJ65542:ODJ65551 ONF65542:ONF65551 OXB65542:OXB65551 PGX65542:PGX65551 PQT65542:PQT65551 QAP65542:QAP65551 QKL65542:QKL65551 QUH65542:QUH65551 RED65542:RED65551 RNZ65542:RNZ65551 RXV65542:RXV65551 SHR65542:SHR65551 SRN65542:SRN65551 TBJ65542:TBJ65551 TLF65542:TLF65551 TVB65542:TVB65551 UEX65542:UEX65551 UOT65542:UOT65551 UYP65542:UYP65551 VIL65542:VIL65551 VSH65542:VSH65551 WCD65542:WCD65551 WLZ65542:WLZ65551 WVV65542:WVV65551 N131086:N131095 JJ131078:JJ131087 TF131078:TF131087 ADB131078:ADB131087 AMX131078:AMX131087 AWT131078:AWT131087 BGP131078:BGP131087 BQL131078:BQL131087 CAH131078:CAH131087 CKD131078:CKD131087 CTZ131078:CTZ131087 DDV131078:DDV131087 DNR131078:DNR131087 DXN131078:DXN131087 EHJ131078:EHJ131087 ERF131078:ERF131087 FBB131078:FBB131087 FKX131078:FKX131087 FUT131078:FUT131087 GEP131078:GEP131087 GOL131078:GOL131087 GYH131078:GYH131087 HID131078:HID131087 HRZ131078:HRZ131087 IBV131078:IBV131087 ILR131078:ILR131087 IVN131078:IVN131087 JFJ131078:JFJ131087 JPF131078:JPF131087 JZB131078:JZB131087 KIX131078:KIX131087 KST131078:KST131087 LCP131078:LCP131087 LML131078:LML131087 LWH131078:LWH131087 MGD131078:MGD131087 MPZ131078:MPZ131087 MZV131078:MZV131087 NJR131078:NJR131087 NTN131078:NTN131087 ODJ131078:ODJ131087 ONF131078:ONF131087 OXB131078:OXB131087 PGX131078:PGX131087 PQT131078:PQT131087 QAP131078:QAP131087 QKL131078:QKL131087 QUH131078:QUH131087 RED131078:RED131087 RNZ131078:RNZ131087 RXV131078:RXV131087 SHR131078:SHR131087 SRN131078:SRN131087 TBJ131078:TBJ131087 TLF131078:TLF131087 TVB131078:TVB131087 UEX131078:UEX131087 UOT131078:UOT131087 UYP131078:UYP131087 VIL131078:VIL131087 VSH131078:VSH131087 WCD131078:WCD131087 WLZ131078:WLZ131087 WVV131078:WVV131087 N196622:N196631 JJ196614:JJ196623 TF196614:TF196623 ADB196614:ADB196623 AMX196614:AMX196623 AWT196614:AWT196623 BGP196614:BGP196623 BQL196614:BQL196623 CAH196614:CAH196623 CKD196614:CKD196623 CTZ196614:CTZ196623 DDV196614:DDV196623 DNR196614:DNR196623 DXN196614:DXN196623 EHJ196614:EHJ196623 ERF196614:ERF196623 FBB196614:FBB196623 FKX196614:FKX196623 FUT196614:FUT196623 GEP196614:GEP196623 GOL196614:GOL196623 GYH196614:GYH196623 HID196614:HID196623 HRZ196614:HRZ196623 IBV196614:IBV196623 ILR196614:ILR196623 IVN196614:IVN196623 JFJ196614:JFJ196623 JPF196614:JPF196623 JZB196614:JZB196623 KIX196614:KIX196623 KST196614:KST196623 LCP196614:LCP196623 LML196614:LML196623 LWH196614:LWH196623 MGD196614:MGD196623 MPZ196614:MPZ196623 MZV196614:MZV196623 NJR196614:NJR196623 NTN196614:NTN196623 ODJ196614:ODJ196623 ONF196614:ONF196623 OXB196614:OXB196623 PGX196614:PGX196623 PQT196614:PQT196623 QAP196614:QAP196623 QKL196614:QKL196623 QUH196614:QUH196623 RED196614:RED196623 RNZ196614:RNZ196623 RXV196614:RXV196623 SHR196614:SHR196623 SRN196614:SRN196623 TBJ196614:TBJ196623 TLF196614:TLF196623 TVB196614:TVB196623 UEX196614:UEX196623 UOT196614:UOT196623 UYP196614:UYP196623 VIL196614:VIL196623 VSH196614:VSH196623 WCD196614:WCD196623 WLZ196614:WLZ196623 WVV196614:WVV196623 N262158:N262167 JJ262150:JJ262159 TF262150:TF262159 ADB262150:ADB262159 AMX262150:AMX262159 AWT262150:AWT262159 BGP262150:BGP262159 BQL262150:BQL262159 CAH262150:CAH262159 CKD262150:CKD262159 CTZ262150:CTZ262159 DDV262150:DDV262159 DNR262150:DNR262159 DXN262150:DXN262159 EHJ262150:EHJ262159 ERF262150:ERF262159 FBB262150:FBB262159 FKX262150:FKX262159 FUT262150:FUT262159 GEP262150:GEP262159 GOL262150:GOL262159 GYH262150:GYH262159 HID262150:HID262159 HRZ262150:HRZ262159 IBV262150:IBV262159 ILR262150:ILR262159 IVN262150:IVN262159 JFJ262150:JFJ262159 JPF262150:JPF262159 JZB262150:JZB262159 KIX262150:KIX262159 KST262150:KST262159 LCP262150:LCP262159 LML262150:LML262159 LWH262150:LWH262159 MGD262150:MGD262159 MPZ262150:MPZ262159 MZV262150:MZV262159 NJR262150:NJR262159 NTN262150:NTN262159 ODJ262150:ODJ262159 ONF262150:ONF262159 OXB262150:OXB262159 PGX262150:PGX262159 PQT262150:PQT262159 QAP262150:QAP262159 QKL262150:QKL262159 QUH262150:QUH262159 RED262150:RED262159 RNZ262150:RNZ262159 RXV262150:RXV262159 SHR262150:SHR262159 SRN262150:SRN262159 TBJ262150:TBJ262159 TLF262150:TLF262159 TVB262150:TVB262159 UEX262150:UEX262159 UOT262150:UOT262159 UYP262150:UYP262159 VIL262150:VIL262159 VSH262150:VSH262159 WCD262150:WCD262159 WLZ262150:WLZ262159 WVV262150:WVV262159 N327694:N327703 JJ327686:JJ327695 TF327686:TF327695 ADB327686:ADB327695 AMX327686:AMX327695 AWT327686:AWT327695 BGP327686:BGP327695 BQL327686:BQL327695 CAH327686:CAH327695 CKD327686:CKD327695 CTZ327686:CTZ327695 DDV327686:DDV327695 DNR327686:DNR327695 DXN327686:DXN327695 EHJ327686:EHJ327695 ERF327686:ERF327695 FBB327686:FBB327695 FKX327686:FKX327695 FUT327686:FUT327695 GEP327686:GEP327695 GOL327686:GOL327695 GYH327686:GYH327695 HID327686:HID327695 HRZ327686:HRZ327695 IBV327686:IBV327695 ILR327686:ILR327695 IVN327686:IVN327695 JFJ327686:JFJ327695 JPF327686:JPF327695 JZB327686:JZB327695 KIX327686:KIX327695 KST327686:KST327695 LCP327686:LCP327695 LML327686:LML327695 LWH327686:LWH327695 MGD327686:MGD327695 MPZ327686:MPZ327695 MZV327686:MZV327695 NJR327686:NJR327695 NTN327686:NTN327695 ODJ327686:ODJ327695 ONF327686:ONF327695 OXB327686:OXB327695 PGX327686:PGX327695 PQT327686:PQT327695 QAP327686:QAP327695 QKL327686:QKL327695 QUH327686:QUH327695 RED327686:RED327695 RNZ327686:RNZ327695 RXV327686:RXV327695 SHR327686:SHR327695 SRN327686:SRN327695 TBJ327686:TBJ327695 TLF327686:TLF327695 TVB327686:TVB327695 UEX327686:UEX327695 UOT327686:UOT327695 UYP327686:UYP327695 VIL327686:VIL327695 VSH327686:VSH327695 WCD327686:WCD327695 WLZ327686:WLZ327695 WVV327686:WVV327695 N393230:N393239 JJ393222:JJ393231 TF393222:TF393231 ADB393222:ADB393231 AMX393222:AMX393231 AWT393222:AWT393231 BGP393222:BGP393231 BQL393222:BQL393231 CAH393222:CAH393231 CKD393222:CKD393231 CTZ393222:CTZ393231 DDV393222:DDV393231 DNR393222:DNR393231 DXN393222:DXN393231 EHJ393222:EHJ393231 ERF393222:ERF393231 FBB393222:FBB393231 FKX393222:FKX393231 FUT393222:FUT393231 GEP393222:GEP393231 GOL393222:GOL393231 GYH393222:GYH393231 HID393222:HID393231 HRZ393222:HRZ393231 IBV393222:IBV393231 ILR393222:ILR393231 IVN393222:IVN393231 JFJ393222:JFJ393231 JPF393222:JPF393231 JZB393222:JZB393231 KIX393222:KIX393231 KST393222:KST393231 LCP393222:LCP393231 LML393222:LML393231 LWH393222:LWH393231 MGD393222:MGD393231 MPZ393222:MPZ393231 MZV393222:MZV393231 NJR393222:NJR393231 NTN393222:NTN393231 ODJ393222:ODJ393231 ONF393222:ONF393231 OXB393222:OXB393231 PGX393222:PGX393231 PQT393222:PQT393231 QAP393222:QAP393231 QKL393222:QKL393231 QUH393222:QUH393231 RED393222:RED393231 RNZ393222:RNZ393231 RXV393222:RXV393231 SHR393222:SHR393231 SRN393222:SRN393231 TBJ393222:TBJ393231 TLF393222:TLF393231 TVB393222:TVB393231 UEX393222:UEX393231 UOT393222:UOT393231 UYP393222:UYP393231 VIL393222:VIL393231 VSH393222:VSH393231 WCD393222:WCD393231 WLZ393222:WLZ393231 WVV393222:WVV393231 N458766:N458775 JJ458758:JJ458767 TF458758:TF458767 ADB458758:ADB458767 AMX458758:AMX458767 AWT458758:AWT458767 BGP458758:BGP458767 BQL458758:BQL458767 CAH458758:CAH458767 CKD458758:CKD458767 CTZ458758:CTZ458767 DDV458758:DDV458767 DNR458758:DNR458767 DXN458758:DXN458767 EHJ458758:EHJ458767 ERF458758:ERF458767 FBB458758:FBB458767 FKX458758:FKX458767 FUT458758:FUT458767 GEP458758:GEP458767 GOL458758:GOL458767 GYH458758:GYH458767 HID458758:HID458767 HRZ458758:HRZ458767 IBV458758:IBV458767 ILR458758:ILR458767 IVN458758:IVN458767 JFJ458758:JFJ458767 JPF458758:JPF458767 JZB458758:JZB458767 KIX458758:KIX458767 KST458758:KST458767 LCP458758:LCP458767 LML458758:LML458767 LWH458758:LWH458767 MGD458758:MGD458767 MPZ458758:MPZ458767 MZV458758:MZV458767 NJR458758:NJR458767 NTN458758:NTN458767 ODJ458758:ODJ458767 ONF458758:ONF458767 OXB458758:OXB458767 PGX458758:PGX458767 PQT458758:PQT458767 QAP458758:QAP458767 QKL458758:QKL458767 QUH458758:QUH458767 RED458758:RED458767 RNZ458758:RNZ458767 RXV458758:RXV458767 SHR458758:SHR458767 SRN458758:SRN458767 TBJ458758:TBJ458767 TLF458758:TLF458767 TVB458758:TVB458767 UEX458758:UEX458767 UOT458758:UOT458767 UYP458758:UYP458767 VIL458758:VIL458767 VSH458758:VSH458767 WCD458758:WCD458767 WLZ458758:WLZ458767 WVV458758:WVV458767 N524302:N524311 JJ524294:JJ524303 TF524294:TF524303 ADB524294:ADB524303 AMX524294:AMX524303 AWT524294:AWT524303 BGP524294:BGP524303 BQL524294:BQL524303 CAH524294:CAH524303 CKD524294:CKD524303 CTZ524294:CTZ524303 DDV524294:DDV524303 DNR524294:DNR524303 DXN524294:DXN524303 EHJ524294:EHJ524303 ERF524294:ERF524303 FBB524294:FBB524303 FKX524294:FKX524303 FUT524294:FUT524303 GEP524294:GEP524303 GOL524294:GOL524303 GYH524294:GYH524303 HID524294:HID524303 HRZ524294:HRZ524303 IBV524294:IBV524303 ILR524294:ILR524303 IVN524294:IVN524303 JFJ524294:JFJ524303 JPF524294:JPF524303 JZB524294:JZB524303 KIX524294:KIX524303 KST524294:KST524303 LCP524294:LCP524303 LML524294:LML524303 LWH524294:LWH524303 MGD524294:MGD524303 MPZ524294:MPZ524303 MZV524294:MZV524303 NJR524294:NJR524303 NTN524294:NTN524303 ODJ524294:ODJ524303 ONF524294:ONF524303 OXB524294:OXB524303 PGX524294:PGX524303 PQT524294:PQT524303 QAP524294:QAP524303 QKL524294:QKL524303 QUH524294:QUH524303 RED524294:RED524303 RNZ524294:RNZ524303 RXV524294:RXV524303 SHR524294:SHR524303 SRN524294:SRN524303 TBJ524294:TBJ524303 TLF524294:TLF524303 TVB524294:TVB524303 UEX524294:UEX524303 UOT524294:UOT524303 UYP524294:UYP524303 VIL524294:VIL524303 VSH524294:VSH524303 WCD524294:WCD524303 WLZ524294:WLZ524303 WVV524294:WVV524303 N589838:N589847 JJ589830:JJ589839 TF589830:TF589839 ADB589830:ADB589839 AMX589830:AMX589839 AWT589830:AWT589839 BGP589830:BGP589839 BQL589830:BQL589839 CAH589830:CAH589839 CKD589830:CKD589839 CTZ589830:CTZ589839 DDV589830:DDV589839 DNR589830:DNR589839 DXN589830:DXN589839 EHJ589830:EHJ589839 ERF589830:ERF589839 FBB589830:FBB589839 FKX589830:FKX589839 FUT589830:FUT589839 GEP589830:GEP589839 GOL589830:GOL589839 GYH589830:GYH589839 HID589830:HID589839 HRZ589830:HRZ589839 IBV589830:IBV589839 ILR589830:ILR589839 IVN589830:IVN589839 JFJ589830:JFJ589839 JPF589830:JPF589839 JZB589830:JZB589839 KIX589830:KIX589839 KST589830:KST589839 LCP589830:LCP589839 LML589830:LML589839 LWH589830:LWH589839 MGD589830:MGD589839 MPZ589830:MPZ589839 MZV589830:MZV589839 NJR589830:NJR589839 NTN589830:NTN589839 ODJ589830:ODJ589839 ONF589830:ONF589839 OXB589830:OXB589839 PGX589830:PGX589839 PQT589830:PQT589839 QAP589830:QAP589839 QKL589830:QKL589839 QUH589830:QUH589839 RED589830:RED589839 RNZ589830:RNZ589839 RXV589830:RXV589839 SHR589830:SHR589839 SRN589830:SRN589839 TBJ589830:TBJ589839 TLF589830:TLF589839 TVB589830:TVB589839 UEX589830:UEX589839 UOT589830:UOT589839 UYP589830:UYP589839 VIL589830:VIL589839 VSH589830:VSH589839 WCD589830:WCD589839 WLZ589830:WLZ589839 WVV589830:WVV589839 N655374:N655383 JJ655366:JJ655375 TF655366:TF655375 ADB655366:ADB655375 AMX655366:AMX655375 AWT655366:AWT655375 BGP655366:BGP655375 BQL655366:BQL655375 CAH655366:CAH655375 CKD655366:CKD655375 CTZ655366:CTZ655375 DDV655366:DDV655375 DNR655366:DNR655375 DXN655366:DXN655375 EHJ655366:EHJ655375 ERF655366:ERF655375 FBB655366:FBB655375 FKX655366:FKX655375 FUT655366:FUT655375 GEP655366:GEP655375 GOL655366:GOL655375 GYH655366:GYH655375 HID655366:HID655375 HRZ655366:HRZ655375 IBV655366:IBV655375 ILR655366:ILR655375 IVN655366:IVN655375 JFJ655366:JFJ655375 JPF655366:JPF655375 JZB655366:JZB655375 KIX655366:KIX655375 KST655366:KST655375 LCP655366:LCP655375 LML655366:LML655375 LWH655366:LWH655375 MGD655366:MGD655375 MPZ655366:MPZ655375 MZV655366:MZV655375 NJR655366:NJR655375 NTN655366:NTN655375 ODJ655366:ODJ655375 ONF655366:ONF655375 OXB655366:OXB655375 PGX655366:PGX655375 PQT655366:PQT655375 QAP655366:QAP655375 QKL655366:QKL655375 QUH655366:QUH655375 RED655366:RED655375 RNZ655366:RNZ655375 RXV655366:RXV655375 SHR655366:SHR655375 SRN655366:SRN655375 TBJ655366:TBJ655375 TLF655366:TLF655375 TVB655366:TVB655375 UEX655366:UEX655375 UOT655366:UOT655375 UYP655366:UYP655375 VIL655366:VIL655375 VSH655366:VSH655375 WCD655366:WCD655375 WLZ655366:WLZ655375 WVV655366:WVV655375 N720910:N720919 JJ720902:JJ720911 TF720902:TF720911 ADB720902:ADB720911 AMX720902:AMX720911 AWT720902:AWT720911 BGP720902:BGP720911 BQL720902:BQL720911 CAH720902:CAH720911 CKD720902:CKD720911 CTZ720902:CTZ720911 DDV720902:DDV720911 DNR720902:DNR720911 DXN720902:DXN720911 EHJ720902:EHJ720911 ERF720902:ERF720911 FBB720902:FBB720911 FKX720902:FKX720911 FUT720902:FUT720911 GEP720902:GEP720911 GOL720902:GOL720911 GYH720902:GYH720911 HID720902:HID720911 HRZ720902:HRZ720911 IBV720902:IBV720911 ILR720902:ILR720911 IVN720902:IVN720911 JFJ720902:JFJ720911 JPF720902:JPF720911 JZB720902:JZB720911 KIX720902:KIX720911 KST720902:KST720911 LCP720902:LCP720911 LML720902:LML720911 LWH720902:LWH720911 MGD720902:MGD720911 MPZ720902:MPZ720911 MZV720902:MZV720911 NJR720902:NJR720911 NTN720902:NTN720911 ODJ720902:ODJ720911 ONF720902:ONF720911 OXB720902:OXB720911 PGX720902:PGX720911 PQT720902:PQT720911 QAP720902:QAP720911 QKL720902:QKL720911 QUH720902:QUH720911 RED720902:RED720911 RNZ720902:RNZ720911 RXV720902:RXV720911 SHR720902:SHR720911 SRN720902:SRN720911 TBJ720902:TBJ720911 TLF720902:TLF720911 TVB720902:TVB720911 UEX720902:UEX720911 UOT720902:UOT720911 UYP720902:UYP720911 VIL720902:VIL720911 VSH720902:VSH720911 WCD720902:WCD720911 WLZ720902:WLZ720911 WVV720902:WVV720911 N786446:N786455 JJ786438:JJ786447 TF786438:TF786447 ADB786438:ADB786447 AMX786438:AMX786447 AWT786438:AWT786447 BGP786438:BGP786447 BQL786438:BQL786447 CAH786438:CAH786447 CKD786438:CKD786447 CTZ786438:CTZ786447 DDV786438:DDV786447 DNR786438:DNR786447 DXN786438:DXN786447 EHJ786438:EHJ786447 ERF786438:ERF786447 FBB786438:FBB786447 FKX786438:FKX786447 FUT786438:FUT786447 GEP786438:GEP786447 GOL786438:GOL786447 GYH786438:GYH786447 HID786438:HID786447 HRZ786438:HRZ786447 IBV786438:IBV786447 ILR786438:ILR786447 IVN786438:IVN786447 JFJ786438:JFJ786447 JPF786438:JPF786447 JZB786438:JZB786447 KIX786438:KIX786447 KST786438:KST786447 LCP786438:LCP786447 LML786438:LML786447 LWH786438:LWH786447 MGD786438:MGD786447 MPZ786438:MPZ786447 MZV786438:MZV786447 NJR786438:NJR786447 NTN786438:NTN786447 ODJ786438:ODJ786447 ONF786438:ONF786447 OXB786438:OXB786447 PGX786438:PGX786447 PQT786438:PQT786447 QAP786438:QAP786447 QKL786438:QKL786447 QUH786438:QUH786447 RED786438:RED786447 RNZ786438:RNZ786447 RXV786438:RXV786447 SHR786438:SHR786447 SRN786438:SRN786447 TBJ786438:TBJ786447 TLF786438:TLF786447 TVB786438:TVB786447 UEX786438:UEX786447 UOT786438:UOT786447 UYP786438:UYP786447 VIL786438:VIL786447 VSH786438:VSH786447 WCD786438:WCD786447 WLZ786438:WLZ786447 WVV786438:WVV786447 N851982:N851991 JJ851974:JJ851983 TF851974:TF851983 ADB851974:ADB851983 AMX851974:AMX851983 AWT851974:AWT851983 BGP851974:BGP851983 BQL851974:BQL851983 CAH851974:CAH851983 CKD851974:CKD851983 CTZ851974:CTZ851983 DDV851974:DDV851983 DNR851974:DNR851983 DXN851974:DXN851983 EHJ851974:EHJ851983 ERF851974:ERF851983 FBB851974:FBB851983 FKX851974:FKX851983 FUT851974:FUT851983 GEP851974:GEP851983 GOL851974:GOL851983 GYH851974:GYH851983 HID851974:HID851983 HRZ851974:HRZ851983 IBV851974:IBV851983 ILR851974:ILR851983 IVN851974:IVN851983 JFJ851974:JFJ851983 JPF851974:JPF851983 JZB851974:JZB851983 KIX851974:KIX851983 KST851974:KST851983 LCP851974:LCP851983 LML851974:LML851983 LWH851974:LWH851983 MGD851974:MGD851983 MPZ851974:MPZ851983 MZV851974:MZV851983 NJR851974:NJR851983 NTN851974:NTN851983 ODJ851974:ODJ851983 ONF851974:ONF851983 OXB851974:OXB851983 PGX851974:PGX851983 PQT851974:PQT851983 QAP851974:QAP851983 QKL851974:QKL851983 QUH851974:QUH851983 RED851974:RED851983 RNZ851974:RNZ851983 RXV851974:RXV851983 SHR851974:SHR851983 SRN851974:SRN851983 TBJ851974:TBJ851983 TLF851974:TLF851983 TVB851974:TVB851983 UEX851974:UEX851983 UOT851974:UOT851983 UYP851974:UYP851983 VIL851974:VIL851983 VSH851974:VSH851983 WCD851974:WCD851983 WLZ851974:WLZ851983 WVV851974:WVV851983 N917518:N917527 JJ917510:JJ917519 TF917510:TF917519 ADB917510:ADB917519 AMX917510:AMX917519 AWT917510:AWT917519 BGP917510:BGP917519 BQL917510:BQL917519 CAH917510:CAH917519 CKD917510:CKD917519 CTZ917510:CTZ917519 DDV917510:DDV917519 DNR917510:DNR917519 DXN917510:DXN917519 EHJ917510:EHJ917519 ERF917510:ERF917519 FBB917510:FBB917519 FKX917510:FKX917519 FUT917510:FUT917519 GEP917510:GEP917519 GOL917510:GOL917519 GYH917510:GYH917519 HID917510:HID917519 HRZ917510:HRZ917519 IBV917510:IBV917519 ILR917510:ILR917519 IVN917510:IVN917519 JFJ917510:JFJ917519 JPF917510:JPF917519 JZB917510:JZB917519 KIX917510:KIX917519 KST917510:KST917519 LCP917510:LCP917519 LML917510:LML917519 LWH917510:LWH917519 MGD917510:MGD917519 MPZ917510:MPZ917519 MZV917510:MZV917519 NJR917510:NJR917519 NTN917510:NTN917519 ODJ917510:ODJ917519 ONF917510:ONF917519 OXB917510:OXB917519 PGX917510:PGX917519 PQT917510:PQT917519 QAP917510:QAP917519 QKL917510:QKL917519 QUH917510:QUH917519 RED917510:RED917519 RNZ917510:RNZ917519 RXV917510:RXV917519 SHR917510:SHR917519 SRN917510:SRN917519 TBJ917510:TBJ917519 TLF917510:TLF917519 TVB917510:TVB917519 UEX917510:UEX917519 UOT917510:UOT917519 UYP917510:UYP917519 VIL917510:VIL917519 VSH917510:VSH917519 WCD917510:WCD917519 WLZ917510:WLZ917519 WVV917510:WVV917519 N983054:N983063 JJ983046:JJ983055 TF983046:TF983055 ADB983046:ADB983055 AMX983046:AMX983055 AWT983046:AWT983055 BGP983046:BGP983055 BQL983046:BQL983055 CAH983046:CAH983055 CKD983046:CKD983055 CTZ983046:CTZ983055 DDV983046:DDV983055 DNR983046:DNR983055 DXN983046:DXN983055 EHJ983046:EHJ983055 ERF983046:ERF983055 FBB983046:FBB983055 FKX983046:FKX983055 FUT983046:FUT983055 GEP983046:GEP983055 GOL983046:GOL983055 GYH983046:GYH983055 HID983046:HID983055 HRZ983046:HRZ983055 IBV983046:IBV983055 ILR983046:ILR983055 IVN983046:IVN983055 JFJ983046:JFJ983055 JPF983046:JPF983055 JZB983046:JZB983055 KIX983046:KIX983055 KST983046:KST983055 LCP983046:LCP983055 LML983046:LML983055 LWH983046:LWH983055 MGD983046:MGD983055 MPZ983046:MPZ983055 MZV983046:MZV983055 NJR983046:NJR983055 NTN983046:NTN983055 ODJ983046:ODJ983055 ONF983046:ONF983055 OXB983046:OXB983055 PGX983046:PGX983055 PQT983046:PQT983055 QAP983046:QAP983055 QKL983046:QKL983055 QUH983046:QUH983055 RED983046:RED983055 RNZ983046:RNZ983055 RXV983046:RXV983055 SHR983046:SHR983055 SRN983046:SRN983055 TBJ983046:TBJ983055 TLF983046:TLF983055 TVB983046:TVB983055 UEX983046:UEX983055 UOT983046:UOT983055 UYP983046:UYP983055 VIL983046:VIL983055 VSH983046:VSH983055 WCD983046:WCD983055 WLZ983046:WLZ983055 WVV983046:WVV983055 WVZ983046:WVZ983055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5:R65554 JN65542:JN65551 TJ65542:TJ65551 ADF65542:ADF65551 ANB65542:ANB65551 AWX65542:AWX65551 BGT65542:BGT65551 BQP65542:BQP65551 CAL65542:CAL65551 CKH65542:CKH65551 CUD65542:CUD65551 DDZ65542:DDZ65551 DNV65542:DNV65551 DXR65542:DXR65551 EHN65542:EHN65551 ERJ65542:ERJ65551 FBF65542:FBF65551 FLB65542:FLB65551 FUX65542:FUX65551 GET65542:GET65551 GOP65542:GOP65551 GYL65542:GYL65551 HIH65542:HIH65551 HSD65542:HSD65551 IBZ65542:IBZ65551 ILV65542:ILV65551 IVR65542:IVR65551 JFN65542:JFN65551 JPJ65542:JPJ65551 JZF65542:JZF65551 KJB65542:KJB65551 KSX65542:KSX65551 LCT65542:LCT65551 LMP65542:LMP65551 LWL65542:LWL65551 MGH65542:MGH65551 MQD65542:MQD65551 MZZ65542:MZZ65551 NJV65542:NJV65551 NTR65542:NTR65551 ODN65542:ODN65551 ONJ65542:ONJ65551 OXF65542:OXF65551 PHB65542:PHB65551 PQX65542:PQX65551 QAT65542:QAT65551 QKP65542:QKP65551 QUL65542:QUL65551 REH65542:REH65551 ROD65542:ROD65551 RXZ65542:RXZ65551 SHV65542:SHV65551 SRR65542:SRR65551 TBN65542:TBN65551 TLJ65542:TLJ65551 TVF65542:TVF65551 UFB65542:UFB65551 UOX65542:UOX65551 UYT65542:UYT65551 VIP65542:VIP65551 VSL65542:VSL65551 WCH65542:WCH65551 WMD65542:WMD65551 WVZ65542:WVZ65551 R131081:R131090 JN131078:JN131087 TJ131078:TJ131087 ADF131078:ADF131087 ANB131078:ANB131087 AWX131078:AWX131087 BGT131078:BGT131087 BQP131078:BQP131087 CAL131078:CAL131087 CKH131078:CKH131087 CUD131078:CUD131087 DDZ131078:DDZ131087 DNV131078:DNV131087 DXR131078:DXR131087 EHN131078:EHN131087 ERJ131078:ERJ131087 FBF131078:FBF131087 FLB131078:FLB131087 FUX131078:FUX131087 GET131078:GET131087 GOP131078:GOP131087 GYL131078:GYL131087 HIH131078:HIH131087 HSD131078:HSD131087 IBZ131078:IBZ131087 ILV131078:ILV131087 IVR131078:IVR131087 JFN131078:JFN131087 JPJ131078:JPJ131087 JZF131078:JZF131087 KJB131078:KJB131087 KSX131078:KSX131087 LCT131078:LCT131087 LMP131078:LMP131087 LWL131078:LWL131087 MGH131078:MGH131087 MQD131078:MQD131087 MZZ131078:MZZ131087 NJV131078:NJV131087 NTR131078:NTR131087 ODN131078:ODN131087 ONJ131078:ONJ131087 OXF131078:OXF131087 PHB131078:PHB131087 PQX131078:PQX131087 QAT131078:QAT131087 QKP131078:QKP131087 QUL131078:QUL131087 REH131078:REH131087 ROD131078:ROD131087 RXZ131078:RXZ131087 SHV131078:SHV131087 SRR131078:SRR131087 TBN131078:TBN131087 TLJ131078:TLJ131087 TVF131078:TVF131087 UFB131078:UFB131087 UOX131078:UOX131087 UYT131078:UYT131087 VIP131078:VIP131087 VSL131078:VSL131087 WCH131078:WCH131087 WMD131078:WMD131087 WVZ131078:WVZ131087 R196617:R196626 JN196614:JN196623 TJ196614:TJ196623 ADF196614:ADF196623 ANB196614:ANB196623 AWX196614:AWX196623 BGT196614:BGT196623 BQP196614:BQP196623 CAL196614:CAL196623 CKH196614:CKH196623 CUD196614:CUD196623 DDZ196614:DDZ196623 DNV196614:DNV196623 DXR196614:DXR196623 EHN196614:EHN196623 ERJ196614:ERJ196623 FBF196614:FBF196623 FLB196614:FLB196623 FUX196614:FUX196623 GET196614:GET196623 GOP196614:GOP196623 GYL196614:GYL196623 HIH196614:HIH196623 HSD196614:HSD196623 IBZ196614:IBZ196623 ILV196614:ILV196623 IVR196614:IVR196623 JFN196614:JFN196623 JPJ196614:JPJ196623 JZF196614:JZF196623 KJB196614:KJB196623 KSX196614:KSX196623 LCT196614:LCT196623 LMP196614:LMP196623 LWL196614:LWL196623 MGH196614:MGH196623 MQD196614:MQD196623 MZZ196614:MZZ196623 NJV196614:NJV196623 NTR196614:NTR196623 ODN196614:ODN196623 ONJ196614:ONJ196623 OXF196614:OXF196623 PHB196614:PHB196623 PQX196614:PQX196623 QAT196614:QAT196623 QKP196614:QKP196623 QUL196614:QUL196623 REH196614:REH196623 ROD196614:ROD196623 RXZ196614:RXZ196623 SHV196614:SHV196623 SRR196614:SRR196623 TBN196614:TBN196623 TLJ196614:TLJ196623 TVF196614:TVF196623 UFB196614:UFB196623 UOX196614:UOX196623 UYT196614:UYT196623 VIP196614:VIP196623 VSL196614:VSL196623 WCH196614:WCH196623 WMD196614:WMD196623 WVZ196614:WVZ196623 R262153:R262162 JN262150:JN262159 TJ262150:TJ262159 ADF262150:ADF262159 ANB262150:ANB262159 AWX262150:AWX262159 BGT262150:BGT262159 BQP262150:BQP262159 CAL262150:CAL262159 CKH262150:CKH262159 CUD262150:CUD262159 DDZ262150:DDZ262159 DNV262150:DNV262159 DXR262150:DXR262159 EHN262150:EHN262159 ERJ262150:ERJ262159 FBF262150:FBF262159 FLB262150:FLB262159 FUX262150:FUX262159 GET262150:GET262159 GOP262150:GOP262159 GYL262150:GYL262159 HIH262150:HIH262159 HSD262150:HSD262159 IBZ262150:IBZ262159 ILV262150:ILV262159 IVR262150:IVR262159 JFN262150:JFN262159 JPJ262150:JPJ262159 JZF262150:JZF262159 KJB262150:KJB262159 KSX262150:KSX262159 LCT262150:LCT262159 LMP262150:LMP262159 LWL262150:LWL262159 MGH262150:MGH262159 MQD262150:MQD262159 MZZ262150:MZZ262159 NJV262150:NJV262159 NTR262150:NTR262159 ODN262150:ODN262159 ONJ262150:ONJ262159 OXF262150:OXF262159 PHB262150:PHB262159 PQX262150:PQX262159 QAT262150:QAT262159 QKP262150:QKP262159 QUL262150:QUL262159 REH262150:REH262159 ROD262150:ROD262159 RXZ262150:RXZ262159 SHV262150:SHV262159 SRR262150:SRR262159 TBN262150:TBN262159 TLJ262150:TLJ262159 TVF262150:TVF262159 UFB262150:UFB262159 UOX262150:UOX262159 UYT262150:UYT262159 VIP262150:VIP262159 VSL262150:VSL262159 WCH262150:WCH262159 WMD262150:WMD262159 WVZ262150:WVZ262159 R327689:R327698 JN327686:JN327695 TJ327686:TJ327695 ADF327686:ADF327695 ANB327686:ANB327695 AWX327686:AWX327695 BGT327686:BGT327695 BQP327686:BQP327695 CAL327686:CAL327695 CKH327686:CKH327695 CUD327686:CUD327695 DDZ327686:DDZ327695 DNV327686:DNV327695 DXR327686:DXR327695 EHN327686:EHN327695 ERJ327686:ERJ327695 FBF327686:FBF327695 FLB327686:FLB327695 FUX327686:FUX327695 GET327686:GET327695 GOP327686:GOP327695 GYL327686:GYL327695 HIH327686:HIH327695 HSD327686:HSD327695 IBZ327686:IBZ327695 ILV327686:ILV327695 IVR327686:IVR327695 JFN327686:JFN327695 JPJ327686:JPJ327695 JZF327686:JZF327695 KJB327686:KJB327695 KSX327686:KSX327695 LCT327686:LCT327695 LMP327686:LMP327695 LWL327686:LWL327695 MGH327686:MGH327695 MQD327686:MQD327695 MZZ327686:MZZ327695 NJV327686:NJV327695 NTR327686:NTR327695 ODN327686:ODN327695 ONJ327686:ONJ327695 OXF327686:OXF327695 PHB327686:PHB327695 PQX327686:PQX327695 QAT327686:QAT327695 QKP327686:QKP327695 QUL327686:QUL327695 REH327686:REH327695 ROD327686:ROD327695 RXZ327686:RXZ327695 SHV327686:SHV327695 SRR327686:SRR327695 TBN327686:TBN327695 TLJ327686:TLJ327695 TVF327686:TVF327695 UFB327686:UFB327695 UOX327686:UOX327695 UYT327686:UYT327695 VIP327686:VIP327695 VSL327686:VSL327695 WCH327686:WCH327695 WMD327686:WMD327695 WVZ327686:WVZ327695 R393225:R393234 JN393222:JN393231 TJ393222:TJ393231 ADF393222:ADF393231 ANB393222:ANB393231 AWX393222:AWX393231 BGT393222:BGT393231 BQP393222:BQP393231 CAL393222:CAL393231 CKH393222:CKH393231 CUD393222:CUD393231 DDZ393222:DDZ393231 DNV393222:DNV393231 DXR393222:DXR393231 EHN393222:EHN393231 ERJ393222:ERJ393231 FBF393222:FBF393231 FLB393222:FLB393231 FUX393222:FUX393231 GET393222:GET393231 GOP393222:GOP393231 GYL393222:GYL393231 HIH393222:HIH393231 HSD393222:HSD393231 IBZ393222:IBZ393231 ILV393222:ILV393231 IVR393222:IVR393231 JFN393222:JFN393231 JPJ393222:JPJ393231 JZF393222:JZF393231 KJB393222:KJB393231 KSX393222:KSX393231 LCT393222:LCT393231 LMP393222:LMP393231 LWL393222:LWL393231 MGH393222:MGH393231 MQD393222:MQD393231 MZZ393222:MZZ393231 NJV393222:NJV393231 NTR393222:NTR393231 ODN393222:ODN393231 ONJ393222:ONJ393231 OXF393222:OXF393231 PHB393222:PHB393231 PQX393222:PQX393231 QAT393222:QAT393231 QKP393222:QKP393231 QUL393222:QUL393231 REH393222:REH393231 ROD393222:ROD393231 RXZ393222:RXZ393231 SHV393222:SHV393231 SRR393222:SRR393231 TBN393222:TBN393231 TLJ393222:TLJ393231 TVF393222:TVF393231 UFB393222:UFB393231 UOX393222:UOX393231 UYT393222:UYT393231 VIP393222:VIP393231 VSL393222:VSL393231 WCH393222:WCH393231 WMD393222:WMD393231 WVZ393222:WVZ393231 R458761:R458770 JN458758:JN458767 TJ458758:TJ458767 ADF458758:ADF458767 ANB458758:ANB458767 AWX458758:AWX458767 BGT458758:BGT458767 BQP458758:BQP458767 CAL458758:CAL458767 CKH458758:CKH458767 CUD458758:CUD458767 DDZ458758:DDZ458767 DNV458758:DNV458767 DXR458758:DXR458767 EHN458758:EHN458767 ERJ458758:ERJ458767 FBF458758:FBF458767 FLB458758:FLB458767 FUX458758:FUX458767 GET458758:GET458767 GOP458758:GOP458767 GYL458758:GYL458767 HIH458758:HIH458767 HSD458758:HSD458767 IBZ458758:IBZ458767 ILV458758:ILV458767 IVR458758:IVR458767 JFN458758:JFN458767 JPJ458758:JPJ458767 JZF458758:JZF458767 KJB458758:KJB458767 KSX458758:KSX458767 LCT458758:LCT458767 LMP458758:LMP458767 LWL458758:LWL458767 MGH458758:MGH458767 MQD458758:MQD458767 MZZ458758:MZZ458767 NJV458758:NJV458767 NTR458758:NTR458767 ODN458758:ODN458767 ONJ458758:ONJ458767 OXF458758:OXF458767 PHB458758:PHB458767 PQX458758:PQX458767 QAT458758:QAT458767 QKP458758:QKP458767 QUL458758:QUL458767 REH458758:REH458767 ROD458758:ROD458767 RXZ458758:RXZ458767 SHV458758:SHV458767 SRR458758:SRR458767 TBN458758:TBN458767 TLJ458758:TLJ458767 TVF458758:TVF458767 UFB458758:UFB458767 UOX458758:UOX458767 UYT458758:UYT458767 VIP458758:VIP458767 VSL458758:VSL458767 WCH458758:WCH458767 WMD458758:WMD458767 WVZ458758:WVZ458767 R524297:R524306 JN524294:JN524303 TJ524294:TJ524303 ADF524294:ADF524303 ANB524294:ANB524303 AWX524294:AWX524303 BGT524294:BGT524303 BQP524294:BQP524303 CAL524294:CAL524303 CKH524294:CKH524303 CUD524294:CUD524303 DDZ524294:DDZ524303 DNV524294:DNV524303 DXR524294:DXR524303 EHN524294:EHN524303 ERJ524294:ERJ524303 FBF524294:FBF524303 FLB524294:FLB524303 FUX524294:FUX524303 GET524294:GET524303 GOP524294:GOP524303 GYL524294:GYL524303 HIH524294:HIH524303 HSD524294:HSD524303 IBZ524294:IBZ524303 ILV524294:ILV524303 IVR524294:IVR524303 JFN524294:JFN524303 JPJ524294:JPJ524303 JZF524294:JZF524303 KJB524294:KJB524303 KSX524294:KSX524303 LCT524294:LCT524303 LMP524294:LMP524303 LWL524294:LWL524303 MGH524294:MGH524303 MQD524294:MQD524303 MZZ524294:MZZ524303 NJV524294:NJV524303 NTR524294:NTR524303 ODN524294:ODN524303 ONJ524294:ONJ524303 OXF524294:OXF524303 PHB524294:PHB524303 PQX524294:PQX524303 QAT524294:QAT524303 QKP524294:QKP524303 QUL524294:QUL524303 REH524294:REH524303 ROD524294:ROD524303 RXZ524294:RXZ524303 SHV524294:SHV524303 SRR524294:SRR524303 TBN524294:TBN524303 TLJ524294:TLJ524303 TVF524294:TVF524303 UFB524294:UFB524303 UOX524294:UOX524303 UYT524294:UYT524303 VIP524294:VIP524303 VSL524294:VSL524303 WCH524294:WCH524303 WMD524294:WMD524303 WVZ524294:WVZ524303 R589833:R589842 JN589830:JN589839 TJ589830:TJ589839 ADF589830:ADF589839 ANB589830:ANB589839 AWX589830:AWX589839 BGT589830:BGT589839 BQP589830:BQP589839 CAL589830:CAL589839 CKH589830:CKH589839 CUD589830:CUD589839 DDZ589830:DDZ589839 DNV589830:DNV589839 DXR589830:DXR589839 EHN589830:EHN589839 ERJ589830:ERJ589839 FBF589830:FBF589839 FLB589830:FLB589839 FUX589830:FUX589839 GET589830:GET589839 GOP589830:GOP589839 GYL589830:GYL589839 HIH589830:HIH589839 HSD589830:HSD589839 IBZ589830:IBZ589839 ILV589830:ILV589839 IVR589830:IVR589839 JFN589830:JFN589839 JPJ589830:JPJ589839 JZF589830:JZF589839 KJB589830:KJB589839 KSX589830:KSX589839 LCT589830:LCT589839 LMP589830:LMP589839 LWL589830:LWL589839 MGH589830:MGH589839 MQD589830:MQD589839 MZZ589830:MZZ589839 NJV589830:NJV589839 NTR589830:NTR589839 ODN589830:ODN589839 ONJ589830:ONJ589839 OXF589830:OXF589839 PHB589830:PHB589839 PQX589830:PQX589839 QAT589830:QAT589839 QKP589830:QKP589839 QUL589830:QUL589839 REH589830:REH589839 ROD589830:ROD589839 RXZ589830:RXZ589839 SHV589830:SHV589839 SRR589830:SRR589839 TBN589830:TBN589839 TLJ589830:TLJ589839 TVF589830:TVF589839 UFB589830:UFB589839 UOX589830:UOX589839 UYT589830:UYT589839 VIP589830:VIP589839 VSL589830:VSL589839 WCH589830:WCH589839 WMD589830:WMD589839 WVZ589830:WVZ589839 R655369:R655378 JN655366:JN655375 TJ655366:TJ655375 ADF655366:ADF655375 ANB655366:ANB655375 AWX655366:AWX655375 BGT655366:BGT655375 BQP655366:BQP655375 CAL655366:CAL655375 CKH655366:CKH655375 CUD655366:CUD655375 DDZ655366:DDZ655375 DNV655366:DNV655375 DXR655366:DXR655375 EHN655366:EHN655375 ERJ655366:ERJ655375 FBF655366:FBF655375 FLB655366:FLB655375 FUX655366:FUX655375 GET655366:GET655375 GOP655366:GOP655375 GYL655366:GYL655375 HIH655366:HIH655375 HSD655366:HSD655375 IBZ655366:IBZ655375 ILV655366:ILV655375 IVR655366:IVR655375 JFN655366:JFN655375 JPJ655366:JPJ655375 JZF655366:JZF655375 KJB655366:KJB655375 KSX655366:KSX655375 LCT655366:LCT655375 LMP655366:LMP655375 LWL655366:LWL655375 MGH655366:MGH655375 MQD655366:MQD655375 MZZ655366:MZZ655375 NJV655366:NJV655375 NTR655366:NTR655375 ODN655366:ODN655375 ONJ655366:ONJ655375 OXF655366:OXF655375 PHB655366:PHB655375 PQX655366:PQX655375 QAT655366:QAT655375 QKP655366:QKP655375 QUL655366:QUL655375 REH655366:REH655375 ROD655366:ROD655375 RXZ655366:RXZ655375 SHV655366:SHV655375 SRR655366:SRR655375 TBN655366:TBN655375 TLJ655366:TLJ655375 TVF655366:TVF655375 UFB655366:UFB655375 UOX655366:UOX655375 UYT655366:UYT655375 VIP655366:VIP655375 VSL655366:VSL655375 WCH655366:WCH655375 WMD655366:WMD655375 WVZ655366:WVZ655375 R720905:R720914 JN720902:JN720911 TJ720902:TJ720911 ADF720902:ADF720911 ANB720902:ANB720911 AWX720902:AWX720911 BGT720902:BGT720911 BQP720902:BQP720911 CAL720902:CAL720911 CKH720902:CKH720911 CUD720902:CUD720911 DDZ720902:DDZ720911 DNV720902:DNV720911 DXR720902:DXR720911 EHN720902:EHN720911 ERJ720902:ERJ720911 FBF720902:FBF720911 FLB720902:FLB720911 FUX720902:FUX720911 GET720902:GET720911 GOP720902:GOP720911 GYL720902:GYL720911 HIH720902:HIH720911 HSD720902:HSD720911 IBZ720902:IBZ720911 ILV720902:ILV720911 IVR720902:IVR720911 JFN720902:JFN720911 JPJ720902:JPJ720911 JZF720902:JZF720911 KJB720902:KJB720911 KSX720902:KSX720911 LCT720902:LCT720911 LMP720902:LMP720911 LWL720902:LWL720911 MGH720902:MGH720911 MQD720902:MQD720911 MZZ720902:MZZ720911 NJV720902:NJV720911 NTR720902:NTR720911 ODN720902:ODN720911 ONJ720902:ONJ720911 OXF720902:OXF720911 PHB720902:PHB720911 PQX720902:PQX720911 QAT720902:QAT720911 QKP720902:QKP720911 QUL720902:QUL720911 REH720902:REH720911 ROD720902:ROD720911 RXZ720902:RXZ720911 SHV720902:SHV720911 SRR720902:SRR720911 TBN720902:TBN720911 TLJ720902:TLJ720911 TVF720902:TVF720911 UFB720902:UFB720911 UOX720902:UOX720911 UYT720902:UYT720911 VIP720902:VIP720911 VSL720902:VSL720911 WCH720902:WCH720911 WMD720902:WMD720911 WVZ720902:WVZ720911 R786441:R786450 JN786438:JN786447 TJ786438:TJ786447 ADF786438:ADF786447 ANB786438:ANB786447 AWX786438:AWX786447 BGT786438:BGT786447 BQP786438:BQP786447 CAL786438:CAL786447 CKH786438:CKH786447 CUD786438:CUD786447 DDZ786438:DDZ786447 DNV786438:DNV786447 DXR786438:DXR786447 EHN786438:EHN786447 ERJ786438:ERJ786447 FBF786438:FBF786447 FLB786438:FLB786447 FUX786438:FUX786447 GET786438:GET786447 GOP786438:GOP786447 GYL786438:GYL786447 HIH786438:HIH786447 HSD786438:HSD786447 IBZ786438:IBZ786447 ILV786438:ILV786447 IVR786438:IVR786447 JFN786438:JFN786447 JPJ786438:JPJ786447 JZF786438:JZF786447 KJB786438:KJB786447 KSX786438:KSX786447 LCT786438:LCT786447 LMP786438:LMP786447 LWL786438:LWL786447 MGH786438:MGH786447 MQD786438:MQD786447 MZZ786438:MZZ786447 NJV786438:NJV786447 NTR786438:NTR786447 ODN786438:ODN786447 ONJ786438:ONJ786447 OXF786438:OXF786447 PHB786438:PHB786447 PQX786438:PQX786447 QAT786438:QAT786447 QKP786438:QKP786447 QUL786438:QUL786447 REH786438:REH786447 ROD786438:ROD786447 RXZ786438:RXZ786447 SHV786438:SHV786447 SRR786438:SRR786447 TBN786438:TBN786447 TLJ786438:TLJ786447 TVF786438:TVF786447 UFB786438:UFB786447 UOX786438:UOX786447 UYT786438:UYT786447 VIP786438:VIP786447 VSL786438:VSL786447 WCH786438:WCH786447 WMD786438:WMD786447 WVZ786438:WVZ786447 R851977:R851986 JN851974:JN851983 TJ851974:TJ851983 ADF851974:ADF851983 ANB851974:ANB851983 AWX851974:AWX851983 BGT851974:BGT851983 BQP851974:BQP851983 CAL851974:CAL851983 CKH851974:CKH851983 CUD851974:CUD851983 DDZ851974:DDZ851983 DNV851974:DNV851983 DXR851974:DXR851983 EHN851974:EHN851983 ERJ851974:ERJ851983 FBF851974:FBF851983 FLB851974:FLB851983 FUX851974:FUX851983 GET851974:GET851983 GOP851974:GOP851983 GYL851974:GYL851983 HIH851974:HIH851983 HSD851974:HSD851983 IBZ851974:IBZ851983 ILV851974:ILV851983 IVR851974:IVR851983 JFN851974:JFN851983 JPJ851974:JPJ851983 JZF851974:JZF851983 KJB851974:KJB851983 KSX851974:KSX851983 LCT851974:LCT851983 LMP851974:LMP851983 LWL851974:LWL851983 MGH851974:MGH851983 MQD851974:MQD851983 MZZ851974:MZZ851983 NJV851974:NJV851983 NTR851974:NTR851983 ODN851974:ODN851983 ONJ851974:ONJ851983 OXF851974:OXF851983 PHB851974:PHB851983 PQX851974:PQX851983 QAT851974:QAT851983 QKP851974:QKP851983 QUL851974:QUL851983 REH851974:REH851983 ROD851974:ROD851983 RXZ851974:RXZ851983 SHV851974:SHV851983 SRR851974:SRR851983 TBN851974:TBN851983 TLJ851974:TLJ851983 TVF851974:TVF851983 UFB851974:UFB851983 UOX851974:UOX851983 UYT851974:UYT851983 VIP851974:VIP851983 VSL851974:VSL851983 WCH851974:WCH851983 WMD851974:WMD851983 WVZ851974:WVZ851983 R917513:R917522 JN917510:JN917519 TJ917510:TJ917519 ADF917510:ADF917519 ANB917510:ANB917519 AWX917510:AWX917519 BGT917510:BGT917519 BQP917510:BQP917519 CAL917510:CAL917519 CKH917510:CKH917519 CUD917510:CUD917519 DDZ917510:DDZ917519 DNV917510:DNV917519 DXR917510:DXR917519 EHN917510:EHN917519 ERJ917510:ERJ917519 FBF917510:FBF917519 FLB917510:FLB917519 FUX917510:FUX917519 GET917510:GET917519 GOP917510:GOP917519 GYL917510:GYL917519 HIH917510:HIH917519 HSD917510:HSD917519 IBZ917510:IBZ917519 ILV917510:ILV917519 IVR917510:IVR917519 JFN917510:JFN917519 JPJ917510:JPJ917519 JZF917510:JZF917519 KJB917510:KJB917519 KSX917510:KSX917519 LCT917510:LCT917519 LMP917510:LMP917519 LWL917510:LWL917519 MGH917510:MGH917519 MQD917510:MQD917519 MZZ917510:MZZ917519 NJV917510:NJV917519 NTR917510:NTR917519 ODN917510:ODN917519 ONJ917510:ONJ917519 OXF917510:OXF917519 PHB917510:PHB917519 PQX917510:PQX917519 QAT917510:QAT917519 QKP917510:QKP917519 QUL917510:QUL917519 REH917510:REH917519 ROD917510:ROD917519 RXZ917510:RXZ917519 SHV917510:SHV917519 SRR917510:SRR917519 TBN917510:TBN917519 TLJ917510:TLJ917519 TVF917510:TVF917519 UFB917510:UFB917519 UOX917510:UOX917519 UYT917510:UYT917519 VIP917510:VIP917519 VSL917510:VSL917519 WCH917510:WCH917519 WMD917510:WMD917519 WVZ917510:WVZ917519 R983049:R983058 JN983046:JN983055 TJ983046:TJ983055 ADF983046:ADF983055 ANB983046:ANB983055 AWX983046:AWX983055 BGT983046:BGT983055 BQP983046:BQP983055 CAL983046:CAL983055 CKH983046:CKH983055 CUD983046:CUD983055 DDZ983046:DDZ983055 DNV983046:DNV983055 DXR983046:DXR983055 EHN983046:EHN983055 ERJ983046:ERJ983055 FBF983046:FBF983055 FLB983046:FLB983055 FUX983046:FUX983055 GET983046:GET983055 GOP983046:GOP983055 GYL983046:GYL983055 HIH983046:HIH983055 HSD983046:HSD983055 IBZ983046:IBZ983055 ILV983046:ILV983055 IVR983046:IVR983055 JFN983046:JFN983055 JPJ983046:JPJ983055 JZF983046:JZF983055 KJB983046:KJB983055 KSX983046:KSX983055 LCT983046:LCT983055 LMP983046:LMP983055 LWL983046:LWL983055 MGH983046:MGH983055 MQD983046:MQD983055 MZZ983046:MZZ983055 NJV983046:NJV983055 NTR983046:NTR983055 ODN983046:ODN983055 ONJ983046:ONJ983055 OXF983046:OXF983055 PHB983046:PHB983055 PQX983046:PQX983055 QAT983046:QAT983055 QKP983046:QKP983055 QUL983046:QUL983055 REH983046:REH983055 ROD983046:ROD983055 RXZ983046:RXZ983055 SHV983046:SHV983055 SRR983046:SRR983055 TBN983046:TBN983055 TLJ983046:TLJ983055 TVF983046:TVF983055 UFB983046:UFB983055 UOX983046:UOX983055 UYT983046:UYT983055 VIP983046:VIP983055 VSL983046:VSL983055 WCH983046:WCH983055 WMD983046:WMD983055 N16:N25" xr:uid="{00000000-0002-0000-2800-000008000000}"/>
    <dataValidation type="whole" showInputMessage="1" showErrorMessage="1" errorTitle="Eingabefehler" error="Summe Spalten T+U+Z+AE darf nicht größer als Summe Spalten O+P (Patientenrückmeldungen) sein." sqref="WWM983046:WWM983055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2:KA65551 TW65542:TW65551 ADS65542:ADS65551 ANO65542:ANO65551 AXK65542:AXK65551 BHG65542:BHG65551 BRC65542:BRC65551 CAY65542:CAY65551 CKU65542:CKU65551 CUQ65542:CUQ65551 DEM65542:DEM65551 DOI65542:DOI65551 DYE65542:DYE65551 EIA65542:EIA65551 ERW65542:ERW65551 FBS65542:FBS65551 FLO65542:FLO65551 FVK65542:FVK65551 GFG65542:GFG65551 GPC65542:GPC65551 GYY65542:GYY65551 HIU65542:HIU65551 HSQ65542:HSQ65551 ICM65542:ICM65551 IMI65542:IMI65551 IWE65542:IWE65551 JGA65542:JGA65551 JPW65542:JPW65551 JZS65542:JZS65551 KJO65542:KJO65551 KTK65542:KTK65551 LDG65542:LDG65551 LNC65542:LNC65551 LWY65542:LWY65551 MGU65542:MGU65551 MQQ65542:MQQ65551 NAM65542:NAM65551 NKI65542:NKI65551 NUE65542:NUE65551 OEA65542:OEA65551 ONW65542:ONW65551 OXS65542:OXS65551 PHO65542:PHO65551 PRK65542:PRK65551 QBG65542:QBG65551 QLC65542:QLC65551 QUY65542:QUY65551 REU65542:REU65551 ROQ65542:ROQ65551 RYM65542:RYM65551 SII65542:SII65551 SSE65542:SSE65551 TCA65542:TCA65551 TLW65542:TLW65551 TVS65542:TVS65551 UFO65542:UFO65551 UPK65542:UPK65551 UZG65542:UZG65551 VJC65542:VJC65551 VSY65542:VSY65551 WCU65542:WCU65551 WMQ65542:WMQ65551 WWM65542:WWM65551 KA131078:KA131087 TW131078:TW131087 ADS131078:ADS131087 ANO131078:ANO131087 AXK131078:AXK131087 BHG131078:BHG131087 BRC131078:BRC131087 CAY131078:CAY131087 CKU131078:CKU131087 CUQ131078:CUQ131087 DEM131078:DEM131087 DOI131078:DOI131087 DYE131078:DYE131087 EIA131078:EIA131087 ERW131078:ERW131087 FBS131078:FBS131087 FLO131078:FLO131087 FVK131078:FVK131087 GFG131078:GFG131087 GPC131078:GPC131087 GYY131078:GYY131087 HIU131078:HIU131087 HSQ131078:HSQ131087 ICM131078:ICM131087 IMI131078:IMI131087 IWE131078:IWE131087 JGA131078:JGA131087 JPW131078:JPW131087 JZS131078:JZS131087 KJO131078:KJO131087 KTK131078:KTK131087 LDG131078:LDG131087 LNC131078:LNC131087 LWY131078:LWY131087 MGU131078:MGU131087 MQQ131078:MQQ131087 NAM131078:NAM131087 NKI131078:NKI131087 NUE131078:NUE131087 OEA131078:OEA131087 ONW131078:ONW131087 OXS131078:OXS131087 PHO131078:PHO131087 PRK131078:PRK131087 QBG131078:QBG131087 QLC131078:QLC131087 QUY131078:QUY131087 REU131078:REU131087 ROQ131078:ROQ131087 RYM131078:RYM131087 SII131078:SII131087 SSE131078:SSE131087 TCA131078:TCA131087 TLW131078:TLW131087 TVS131078:TVS131087 UFO131078:UFO131087 UPK131078:UPK131087 UZG131078:UZG131087 VJC131078:VJC131087 VSY131078:VSY131087 WCU131078:WCU131087 WMQ131078:WMQ131087 WWM131078:WWM131087 KA196614:KA196623 TW196614:TW196623 ADS196614:ADS196623 ANO196614:ANO196623 AXK196614:AXK196623 BHG196614:BHG196623 BRC196614:BRC196623 CAY196614:CAY196623 CKU196614:CKU196623 CUQ196614:CUQ196623 DEM196614:DEM196623 DOI196614:DOI196623 DYE196614:DYE196623 EIA196614:EIA196623 ERW196614:ERW196623 FBS196614:FBS196623 FLO196614:FLO196623 FVK196614:FVK196623 GFG196614:GFG196623 GPC196614:GPC196623 GYY196614:GYY196623 HIU196614:HIU196623 HSQ196614:HSQ196623 ICM196614:ICM196623 IMI196614:IMI196623 IWE196614:IWE196623 JGA196614:JGA196623 JPW196614:JPW196623 JZS196614:JZS196623 KJO196614:KJO196623 KTK196614:KTK196623 LDG196614:LDG196623 LNC196614:LNC196623 LWY196614:LWY196623 MGU196614:MGU196623 MQQ196614:MQQ196623 NAM196614:NAM196623 NKI196614:NKI196623 NUE196614:NUE196623 OEA196614:OEA196623 ONW196614:ONW196623 OXS196614:OXS196623 PHO196614:PHO196623 PRK196614:PRK196623 QBG196614:QBG196623 QLC196614:QLC196623 QUY196614:QUY196623 REU196614:REU196623 ROQ196614:ROQ196623 RYM196614:RYM196623 SII196614:SII196623 SSE196614:SSE196623 TCA196614:TCA196623 TLW196614:TLW196623 TVS196614:TVS196623 UFO196614:UFO196623 UPK196614:UPK196623 UZG196614:UZG196623 VJC196614:VJC196623 VSY196614:VSY196623 WCU196614:WCU196623 WMQ196614:WMQ196623 WWM196614:WWM196623 KA262150:KA262159 TW262150:TW262159 ADS262150:ADS262159 ANO262150:ANO262159 AXK262150:AXK262159 BHG262150:BHG262159 BRC262150:BRC262159 CAY262150:CAY262159 CKU262150:CKU262159 CUQ262150:CUQ262159 DEM262150:DEM262159 DOI262150:DOI262159 DYE262150:DYE262159 EIA262150:EIA262159 ERW262150:ERW262159 FBS262150:FBS262159 FLO262150:FLO262159 FVK262150:FVK262159 GFG262150:GFG262159 GPC262150:GPC262159 GYY262150:GYY262159 HIU262150:HIU262159 HSQ262150:HSQ262159 ICM262150:ICM262159 IMI262150:IMI262159 IWE262150:IWE262159 JGA262150:JGA262159 JPW262150:JPW262159 JZS262150:JZS262159 KJO262150:KJO262159 KTK262150:KTK262159 LDG262150:LDG262159 LNC262150:LNC262159 LWY262150:LWY262159 MGU262150:MGU262159 MQQ262150:MQQ262159 NAM262150:NAM262159 NKI262150:NKI262159 NUE262150:NUE262159 OEA262150:OEA262159 ONW262150:ONW262159 OXS262150:OXS262159 PHO262150:PHO262159 PRK262150:PRK262159 QBG262150:QBG262159 QLC262150:QLC262159 QUY262150:QUY262159 REU262150:REU262159 ROQ262150:ROQ262159 RYM262150:RYM262159 SII262150:SII262159 SSE262150:SSE262159 TCA262150:TCA262159 TLW262150:TLW262159 TVS262150:TVS262159 UFO262150:UFO262159 UPK262150:UPK262159 UZG262150:UZG262159 VJC262150:VJC262159 VSY262150:VSY262159 WCU262150:WCU262159 WMQ262150:WMQ262159 WWM262150:WWM262159 KA327686:KA327695 TW327686:TW327695 ADS327686:ADS327695 ANO327686:ANO327695 AXK327686:AXK327695 BHG327686:BHG327695 BRC327686:BRC327695 CAY327686:CAY327695 CKU327686:CKU327695 CUQ327686:CUQ327695 DEM327686:DEM327695 DOI327686:DOI327695 DYE327686:DYE327695 EIA327686:EIA327695 ERW327686:ERW327695 FBS327686:FBS327695 FLO327686:FLO327695 FVK327686:FVK327695 GFG327686:GFG327695 GPC327686:GPC327695 GYY327686:GYY327695 HIU327686:HIU327695 HSQ327686:HSQ327695 ICM327686:ICM327695 IMI327686:IMI327695 IWE327686:IWE327695 JGA327686:JGA327695 JPW327686:JPW327695 JZS327686:JZS327695 KJO327686:KJO327695 KTK327686:KTK327695 LDG327686:LDG327695 LNC327686:LNC327695 LWY327686:LWY327695 MGU327686:MGU327695 MQQ327686:MQQ327695 NAM327686:NAM327695 NKI327686:NKI327695 NUE327686:NUE327695 OEA327686:OEA327695 ONW327686:ONW327695 OXS327686:OXS327695 PHO327686:PHO327695 PRK327686:PRK327695 QBG327686:QBG327695 QLC327686:QLC327695 QUY327686:QUY327695 REU327686:REU327695 ROQ327686:ROQ327695 RYM327686:RYM327695 SII327686:SII327695 SSE327686:SSE327695 TCA327686:TCA327695 TLW327686:TLW327695 TVS327686:TVS327695 UFO327686:UFO327695 UPK327686:UPK327695 UZG327686:UZG327695 VJC327686:VJC327695 VSY327686:VSY327695 WCU327686:WCU327695 WMQ327686:WMQ327695 WWM327686:WWM327695 KA393222:KA393231 TW393222:TW393231 ADS393222:ADS393231 ANO393222:ANO393231 AXK393222:AXK393231 BHG393222:BHG393231 BRC393222:BRC393231 CAY393222:CAY393231 CKU393222:CKU393231 CUQ393222:CUQ393231 DEM393222:DEM393231 DOI393222:DOI393231 DYE393222:DYE393231 EIA393222:EIA393231 ERW393222:ERW393231 FBS393222:FBS393231 FLO393222:FLO393231 FVK393222:FVK393231 GFG393222:GFG393231 GPC393222:GPC393231 GYY393222:GYY393231 HIU393222:HIU393231 HSQ393222:HSQ393231 ICM393222:ICM393231 IMI393222:IMI393231 IWE393222:IWE393231 JGA393222:JGA393231 JPW393222:JPW393231 JZS393222:JZS393231 KJO393222:KJO393231 KTK393222:KTK393231 LDG393222:LDG393231 LNC393222:LNC393231 LWY393222:LWY393231 MGU393222:MGU393231 MQQ393222:MQQ393231 NAM393222:NAM393231 NKI393222:NKI393231 NUE393222:NUE393231 OEA393222:OEA393231 ONW393222:ONW393231 OXS393222:OXS393231 PHO393222:PHO393231 PRK393222:PRK393231 QBG393222:QBG393231 QLC393222:QLC393231 QUY393222:QUY393231 REU393222:REU393231 ROQ393222:ROQ393231 RYM393222:RYM393231 SII393222:SII393231 SSE393222:SSE393231 TCA393222:TCA393231 TLW393222:TLW393231 TVS393222:TVS393231 UFO393222:UFO393231 UPK393222:UPK393231 UZG393222:UZG393231 VJC393222:VJC393231 VSY393222:VSY393231 WCU393222:WCU393231 WMQ393222:WMQ393231 WWM393222:WWM393231 KA458758:KA458767 TW458758:TW458767 ADS458758:ADS458767 ANO458758:ANO458767 AXK458758:AXK458767 BHG458758:BHG458767 BRC458758:BRC458767 CAY458758:CAY458767 CKU458758:CKU458767 CUQ458758:CUQ458767 DEM458758:DEM458767 DOI458758:DOI458767 DYE458758:DYE458767 EIA458758:EIA458767 ERW458758:ERW458767 FBS458758:FBS458767 FLO458758:FLO458767 FVK458758:FVK458767 GFG458758:GFG458767 GPC458758:GPC458767 GYY458758:GYY458767 HIU458758:HIU458767 HSQ458758:HSQ458767 ICM458758:ICM458767 IMI458758:IMI458767 IWE458758:IWE458767 JGA458758:JGA458767 JPW458758:JPW458767 JZS458758:JZS458767 KJO458758:KJO458767 KTK458758:KTK458767 LDG458758:LDG458767 LNC458758:LNC458767 LWY458758:LWY458767 MGU458758:MGU458767 MQQ458758:MQQ458767 NAM458758:NAM458767 NKI458758:NKI458767 NUE458758:NUE458767 OEA458758:OEA458767 ONW458758:ONW458767 OXS458758:OXS458767 PHO458758:PHO458767 PRK458758:PRK458767 QBG458758:QBG458767 QLC458758:QLC458767 QUY458758:QUY458767 REU458758:REU458767 ROQ458758:ROQ458767 RYM458758:RYM458767 SII458758:SII458767 SSE458758:SSE458767 TCA458758:TCA458767 TLW458758:TLW458767 TVS458758:TVS458767 UFO458758:UFO458767 UPK458758:UPK458767 UZG458758:UZG458767 VJC458758:VJC458767 VSY458758:VSY458767 WCU458758:WCU458767 WMQ458758:WMQ458767 WWM458758:WWM458767 KA524294:KA524303 TW524294:TW524303 ADS524294:ADS524303 ANO524294:ANO524303 AXK524294:AXK524303 BHG524294:BHG524303 BRC524294:BRC524303 CAY524294:CAY524303 CKU524294:CKU524303 CUQ524294:CUQ524303 DEM524294:DEM524303 DOI524294:DOI524303 DYE524294:DYE524303 EIA524294:EIA524303 ERW524294:ERW524303 FBS524294:FBS524303 FLO524294:FLO524303 FVK524294:FVK524303 GFG524294:GFG524303 GPC524294:GPC524303 GYY524294:GYY524303 HIU524294:HIU524303 HSQ524294:HSQ524303 ICM524294:ICM524303 IMI524294:IMI524303 IWE524294:IWE524303 JGA524294:JGA524303 JPW524294:JPW524303 JZS524294:JZS524303 KJO524294:KJO524303 KTK524294:KTK524303 LDG524294:LDG524303 LNC524294:LNC524303 LWY524294:LWY524303 MGU524294:MGU524303 MQQ524294:MQQ524303 NAM524294:NAM524303 NKI524294:NKI524303 NUE524294:NUE524303 OEA524294:OEA524303 ONW524294:ONW524303 OXS524294:OXS524303 PHO524294:PHO524303 PRK524294:PRK524303 QBG524294:QBG524303 QLC524294:QLC524303 QUY524294:QUY524303 REU524294:REU524303 ROQ524294:ROQ524303 RYM524294:RYM524303 SII524294:SII524303 SSE524294:SSE524303 TCA524294:TCA524303 TLW524294:TLW524303 TVS524294:TVS524303 UFO524294:UFO524303 UPK524294:UPK524303 UZG524294:UZG524303 VJC524294:VJC524303 VSY524294:VSY524303 WCU524294:WCU524303 WMQ524294:WMQ524303 WWM524294:WWM524303 KA589830:KA589839 TW589830:TW589839 ADS589830:ADS589839 ANO589830:ANO589839 AXK589830:AXK589839 BHG589830:BHG589839 BRC589830:BRC589839 CAY589830:CAY589839 CKU589830:CKU589839 CUQ589830:CUQ589839 DEM589830:DEM589839 DOI589830:DOI589839 DYE589830:DYE589839 EIA589830:EIA589839 ERW589830:ERW589839 FBS589830:FBS589839 FLO589830:FLO589839 FVK589830:FVK589839 GFG589830:GFG589839 GPC589830:GPC589839 GYY589830:GYY589839 HIU589830:HIU589839 HSQ589830:HSQ589839 ICM589830:ICM589839 IMI589830:IMI589839 IWE589830:IWE589839 JGA589830:JGA589839 JPW589830:JPW589839 JZS589830:JZS589839 KJO589830:KJO589839 KTK589830:KTK589839 LDG589830:LDG589839 LNC589830:LNC589839 LWY589830:LWY589839 MGU589830:MGU589839 MQQ589830:MQQ589839 NAM589830:NAM589839 NKI589830:NKI589839 NUE589830:NUE589839 OEA589830:OEA589839 ONW589830:ONW589839 OXS589830:OXS589839 PHO589830:PHO589839 PRK589830:PRK589839 QBG589830:QBG589839 QLC589830:QLC589839 QUY589830:QUY589839 REU589830:REU589839 ROQ589830:ROQ589839 RYM589830:RYM589839 SII589830:SII589839 SSE589830:SSE589839 TCA589830:TCA589839 TLW589830:TLW589839 TVS589830:TVS589839 UFO589830:UFO589839 UPK589830:UPK589839 UZG589830:UZG589839 VJC589830:VJC589839 VSY589830:VSY589839 WCU589830:WCU589839 WMQ589830:WMQ589839 WWM589830:WWM589839 KA655366:KA655375 TW655366:TW655375 ADS655366:ADS655375 ANO655366:ANO655375 AXK655366:AXK655375 BHG655366:BHG655375 BRC655366:BRC655375 CAY655366:CAY655375 CKU655366:CKU655375 CUQ655366:CUQ655375 DEM655366:DEM655375 DOI655366:DOI655375 DYE655366:DYE655375 EIA655366:EIA655375 ERW655366:ERW655375 FBS655366:FBS655375 FLO655366:FLO655375 FVK655366:FVK655375 GFG655366:GFG655375 GPC655366:GPC655375 GYY655366:GYY655375 HIU655366:HIU655375 HSQ655366:HSQ655375 ICM655366:ICM655375 IMI655366:IMI655375 IWE655366:IWE655375 JGA655366:JGA655375 JPW655366:JPW655375 JZS655366:JZS655375 KJO655366:KJO655375 KTK655366:KTK655375 LDG655366:LDG655375 LNC655366:LNC655375 LWY655366:LWY655375 MGU655366:MGU655375 MQQ655366:MQQ655375 NAM655366:NAM655375 NKI655366:NKI655375 NUE655366:NUE655375 OEA655366:OEA655375 ONW655366:ONW655375 OXS655366:OXS655375 PHO655366:PHO655375 PRK655366:PRK655375 QBG655366:QBG655375 QLC655366:QLC655375 QUY655366:QUY655375 REU655366:REU655375 ROQ655366:ROQ655375 RYM655366:RYM655375 SII655366:SII655375 SSE655366:SSE655375 TCA655366:TCA655375 TLW655366:TLW655375 TVS655366:TVS655375 UFO655366:UFO655375 UPK655366:UPK655375 UZG655366:UZG655375 VJC655366:VJC655375 VSY655366:VSY655375 WCU655366:WCU655375 WMQ655366:WMQ655375 WWM655366:WWM655375 KA720902:KA720911 TW720902:TW720911 ADS720902:ADS720911 ANO720902:ANO720911 AXK720902:AXK720911 BHG720902:BHG720911 BRC720902:BRC720911 CAY720902:CAY720911 CKU720902:CKU720911 CUQ720902:CUQ720911 DEM720902:DEM720911 DOI720902:DOI720911 DYE720902:DYE720911 EIA720902:EIA720911 ERW720902:ERW720911 FBS720902:FBS720911 FLO720902:FLO720911 FVK720902:FVK720911 GFG720902:GFG720911 GPC720902:GPC720911 GYY720902:GYY720911 HIU720902:HIU720911 HSQ720902:HSQ720911 ICM720902:ICM720911 IMI720902:IMI720911 IWE720902:IWE720911 JGA720902:JGA720911 JPW720902:JPW720911 JZS720902:JZS720911 KJO720902:KJO720911 KTK720902:KTK720911 LDG720902:LDG720911 LNC720902:LNC720911 LWY720902:LWY720911 MGU720902:MGU720911 MQQ720902:MQQ720911 NAM720902:NAM720911 NKI720902:NKI720911 NUE720902:NUE720911 OEA720902:OEA720911 ONW720902:ONW720911 OXS720902:OXS720911 PHO720902:PHO720911 PRK720902:PRK720911 QBG720902:QBG720911 QLC720902:QLC720911 QUY720902:QUY720911 REU720902:REU720911 ROQ720902:ROQ720911 RYM720902:RYM720911 SII720902:SII720911 SSE720902:SSE720911 TCA720902:TCA720911 TLW720902:TLW720911 TVS720902:TVS720911 UFO720902:UFO720911 UPK720902:UPK720911 UZG720902:UZG720911 VJC720902:VJC720911 VSY720902:VSY720911 WCU720902:WCU720911 WMQ720902:WMQ720911 WWM720902:WWM720911 KA786438:KA786447 TW786438:TW786447 ADS786438:ADS786447 ANO786438:ANO786447 AXK786438:AXK786447 BHG786438:BHG786447 BRC786438:BRC786447 CAY786438:CAY786447 CKU786438:CKU786447 CUQ786438:CUQ786447 DEM786438:DEM786447 DOI786438:DOI786447 DYE786438:DYE786447 EIA786438:EIA786447 ERW786438:ERW786447 FBS786438:FBS786447 FLO786438:FLO786447 FVK786438:FVK786447 GFG786438:GFG786447 GPC786438:GPC786447 GYY786438:GYY786447 HIU786438:HIU786447 HSQ786438:HSQ786447 ICM786438:ICM786447 IMI786438:IMI786447 IWE786438:IWE786447 JGA786438:JGA786447 JPW786438:JPW786447 JZS786438:JZS786447 KJO786438:KJO786447 KTK786438:KTK786447 LDG786438:LDG786447 LNC786438:LNC786447 LWY786438:LWY786447 MGU786438:MGU786447 MQQ786438:MQQ786447 NAM786438:NAM786447 NKI786438:NKI786447 NUE786438:NUE786447 OEA786438:OEA786447 ONW786438:ONW786447 OXS786438:OXS786447 PHO786438:PHO786447 PRK786438:PRK786447 QBG786438:QBG786447 QLC786438:QLC786447 QUY786438:QUY786447 REU786438:REU786447 ROQ786438:ROQ786447 RYM786438:RYM786447 SII786438:SII786447 SSE786438:SSE786447 TCA786438:TCA786447 TLW786438:TLW786447 TVS786438:TVS786447 UFO786438:UFO786447 UPK786438:UPK786447 UZG786438:UZG786447 VJC786438:VJC786447 VSY786438:VSY786447 WCU786438:WCU786447 WMQ786438:WMQ786447 WWM786438:WWM786447 KA851974:KA851983 TW851974:TW851983 ADS851974:ADS851983 ANO851974:ANO851983 AXK851974:AXK851983 BHG851974:BHG851983 BRC851974:BRC851983 CAY851974:CAY851983 CKU851974:CKU851983 CUQ851974:CUQ851983 DEM851974:DEM851983 DOI851974:DOI851983 DYE851974:DYE851983 EIA851974:EIA851983 ERW851974:ERW851983 FBS851974:FBS851983 FLO851974:FLO851983 FVK851974:FVK851983 GFG851974:GFG851983 GPC851974:GPC851983 GYY851974:GYY851983 HIU851974:HIU851983 HSQ851974:HSQ851983 ICM851974:ICM851983 IMI851974:IMI851983 IWE851974:IWE851983 JGA851974:JGA851983 JPW851974:JPW851983 JZS851974:JZS851983 KJO851974:KJO851983 KTK851974:KTK851983 LDG851974:LDG851983 LNC851974:LNC851983 LWY851974:LWY851983 MGU851974:MGU851983 MQQ851974:MQQ851983 NAM851974:NAM851983 NKI851974:NKI851983 NUE851974:NUE851983 OEA851974:OEA851983 ONW851974:ONW851983 OXS851974:OXS851983 PHO851974:PHO851983 PRK851974:PRK851983 QBG851974:QBG851983 QLC851974:QLC851983 QUY851974:QUY851983 REU851974:REU851983 ROQ851974:ROQ851983 RYM851974:RYM851983 SII851974:SII851983 SSE851974:SSE851983 TCA851974:TCA851983 TLW851974:TLW851983 TVS851974:TVS851983 UFO851974:UFO851983 UPK851974:UPK851983 UZG851974:UZG851983 VJC851974:VJC851983 VSY851974:VSY851983 WCU851974:WCU851983 WMQ851974:WMQ851983 WWM851974:WWM851983 KA917510:KA917519 TW917510:TW917519 ADS917510:ADS917519 ANO917510:ANO917519 AXK917510:AXK917519 BHG917510:BHG917519 BRC917510:BRC917519 CAY917510:CAY917519 CKU917510:CKU917519 CUQ917510:CUQ917519 DEM917510:DEM917519 DOI917510:DOI917519 DYE917510:DYE917519 EIA917510:EIA917519 ERW917510:ERW917519 FBS917510:FBS917519 FLO917510:FLO917519 FVK917510:FVK917519 GFG917510:GFG917519 GPC917510:GPC917519 GYY917510:GYY917519 HIU917510:HIU917519 HSQ917510:HSQ917519 ICM917510:ICM917519 IMI917510:IMI917519 IWE917510:IWE917519 JGA917510:JGA917519 JPW917510:JPW917519 JZS917510:JZS917519 KJO917510:KJO917519 KTK917510:KTK917519 LDG917510:LDG917519 LNC917510:LNC917519 LWY917510:LWY917519 MGU917510:MGU917519 MQQ917510:MQQ917519 NAM917510:NAM917519 NKI917510:NKI917519 NUE917510:NUE917519 OEA917510:OEA917519 ONW917510:ONW917519 OXS917510:OXS917519 PHO917510:PHO917519 PRK917510:PRK917519 QBG917510:QBG917519 QLC917510:QLC917519 QUY917510:QUY917519 REU917510:REU917519 ROQ917510:ROQ917519 RYM917510:RYM917519 SII917510:SII917519 SSE917510:SSE917519 TCA917510:TCA917519 TLW917510:TLW917519 TVS917510:TVS917519 UFO917510:UFO917519 UPK917510:UPK917519 UZG917510:UZG917519 VJC917510:VJC917519 VSY917510:VSY917519 WCU917510:WCU917519 WMQ917510:WMQ917519 WWM917510:WWM917519 KA983046:KA983055 TW983046:TW983055 ADS983046:ADS983055 ANO983046:ANO983055 AXK983046:AXK983055 BHG983046:BHG983055 BRC983046:BRC983055 CAY983046:CAY983055 CKU983046:CKU983055 CUQ983046:CUQ983055 DEM983046:DEM983055 DOI983046:DOI983055 DYE983046:DYE983055 EIA983046:EIA983055 ERW983046:ERW983055 FBS983046:FBS983055 FLO983046:FLO983055 FVK983046:FVK983055 GFG983046:GFG983055 GPC983046:GPC983055 GYY983046:GYY983055 HIU983046:HIU983055 HSQ983046:HSQ983055 ICM983046:ICM983055 IMI983046:IMI983055 IWE983046:IWE983055 JGA983046:JGA983055 JPW983046:JPW983055 JZS983046:JZS983055 KJO983046:KJO983055 KTK983046:KTK983055 LDG983046:LDG983055 LNC983046:LNC983055 LWY983046:LWY983055 MGU983046:MGU983055 MQQ983046:MQQ983055 NAM983046:NAM983055 NKI983046:NKI983055 NUE983046:NUE983055 OEA983046:OEA983055 ONW983046:ONW983055 OXS983046:OXS983055 PHO983046:PHO983055 PRK983046:PRK983055 QBG983046:QBG983055 QLC983046:QLC983055 QUY983046:QUY983055 REU983046:REU983055 ROQ983046:ROQ983055 RYM983046:RYM983055 SII983046:SII983055 SSE983046:SSE983055 TCA983046:TCA983055 TLW983046:TLW983055 TVS983046:TVS983055 UFO983046:UFO983055 UPK983046:UPK983055 UZG983046:UZG983055 VJC983046:VJC983055 VSY983046:VSY983055 WCU983046:WCU983055 WMQ983046:WMQ983055 AE16:AE25" xr:uid="{00000000-0002-0000-28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0:K65559 IZ65542:JG65551 SV65542:TC65551 ACR65542:ACY65551 AMN65542:AMU65551 AWJ65542:AWQ65551 BGF65542:BGM65551 BQB65542:BQI65551 BZX65542:CAE65551 CJT65542:CKA65551 CTP65542:CTW65551 DDL65542:DDS65551 DNH65542:DNO65551 DXD65542:DXK65551 EGZ65542:EHG65551 EQV65542:ERC65551 FAR65542:FAY65551 FKN65542:FKU65551 FUJ65542:FUQ65551 GEF65542:GEM65551 GOB65542:GOI65551 GXX65542:GYE65551 HHT65542:HIA65551 HRP65542:HRW65551 IBL65542:IBS65551 ILH65542:ILO65551 IVD65542:IVK65551 JEZ65542:JFG65551 JOV65542:JPC65551 JYR65542:JYY65551 KIN65542:KIU65551 KSJ65542:KSQ65551 LCF65542:LCM65551 LMB65542:LMI65551 LVX65542:LWE65551 MFT65542:MGA65551 MPP65542:MPW65551 MZL65542:MZS65551 NJH65542:NJO65551 NTD65542:NTK65551 OCZ65542:ODG65551 OMV65542:ONC65551 OWR65542:OWY65551 PGN65542:PGU65551 PQJ65542:PQQ65551 QAF65542:QAM65551 QKB65542:QKI65551 QTX65542:QUE65551 RDT65542:REA65551 RNP65542:RNW65551 RXL65542:RXS65551 SHH65542:SHO65551 SRD65542:SRK65551 TAZ65542:TBG65551 TKV65542:TLC65551 TUR65542:TUY65551 UEN65542:UEU65551 UOJ65542:UOQ65551 UYF65542:UYM65551 VIB65542:VII65551 VRX65542:VSE65551 WBT65542:WCA65551 WLP65542:WLW65551 WVL65542:WVS65551 D131086:K131095 IZ131078:JG131087 SV131078:TC131087 ACR131078:ACY131087 AMN131078:AMU131087 AWJ131078:AWQ131087 BGF131078:BGM131087 BQB131078:BQI131087 BZX131078:CAE131087 CJT131078:CKA131087 CTP131078:CTW131087 DDL131078:DDS131087 DNH131078:DNO131087 DXD131078:DXK131087 EGZ131078:EHG131087 EQV131078:ERC131087 FAR131078:FAY131087 FKN131078:FKU131087 FUJ131078:FUQ131087 GEF131078:GEM131087 GOB131078:GOI131087 GXX131078:GYE131087 HHT131078:HIA131087 HRP131078:HRW131087 IBL131078:IBS131087 ILH131078:ILO131087 IVD131078:IVK131087 JEZ131078:JFG131087 JOV131078:JPC131087 JYR131078:JYY131087 KIN131078:KIU131087 KSJ131078:KSQ131087 LCF131078:LCM131087 LMB131078:LMI131087 LVX131078:LWE131087 MFT131078:MGA131087 MPP131078:MPW131087 MZL131078:MZS131087 NJH131078:NJO131087 NTD131078:NTK131087 OCZ131078:ODG131087 OMV131078:ONC131087 OWR131078:OWY131087 PGN131078:PGU131087 PQJ131078:PQQ131087 QAF131078:QAM131087 QKB131078:QKI131087 QTX131078:QUE131087 RDT131078:REA131087 RNP131078:RNW131087 RXL131078:RXS131087 SHH131078:SHO131087 SRD131078:SRK131087 TAZ131078:TBG131087 TKV131078:TLC131087 TUR131078:TUY131087 UEN131078:UEU131087 UOJ131078:UOQ131087 UYF131078:UYM131087 VIB131078:VII131087 VRX131078:VSE131087 WBT131078:WCA131087 WLP131078:WLW131087 WVL131078:WVS131087 D196622:K196631 IZ196614:JG196623 SV196614:TC196623 ACR196614:ACY196623 AMN196614:AMU196623 AWJ196614:AWQ196623 BGF196614:BGM196623 BQB196614:BQI196623 BZX196614:CAE196623 CJT196614:CKA196623 CTP196614:CTW196623 DDL196614:DDS196623 DNH196614:DNO196623 DXD196614:DXK196623 EGZ196614:EHG196623 EQV196614:ERC196623 FAR196614:FAY196623 FKN196614:FKU196623 FUJ196614:FUQ196623 GEF196614:GEM196623 GOB196614:GOI196623 GXX196614:GYE196623 HHT196614:HIA196623 HRP196614:HRW196623 IBL196614:IBS196623 ILH196614:ILO196623 IVD196614:IVK196623 JEZ196614:JFG196623 JOV196614:JPC196623 JYR196614:JYY196623 KIN196614:KIU196623 KSJ196614:KSQ196623 LCF196614:LCM196623 LMB196614:LMI196623 LVX196614:LWE196623 MFT196614:MGA196623 MPP196614:MPW196623 MZL196614:MZS196623 NJH196614:NJO196623 NTD196614:NTK196623 OCZ196614:ODG196623 OMV196614:ONC196623 OWR196614:OWY196623 PGN196614:PGU196623 PQJ196614:PQQ196623 QAF196614:QAM196623 QKB196614:QKI196623 QTX196614:QUE196623 RDT196614:REA196623 RNP196614:RNW196623 RXL196614:RXS196623 SHH196614:SHO196623 SRD196614:SRK196623 TAZ196614:TBG196623 TKV196614:TLC196623 TUR196614:TUY196623 UEN196614:UEU196623 UOJ196614:UOQ196623 UYF196614:UYM196623 VIB196614:VII196623 VRX196614:VSE196623 WBT196614:WCA196623 WLP196614:WLW196623 WVL196614:WVS196623 D262158:K262167 IZ262150:JG262159 SV262150:TC262159 ACR262150:ACY262159 AMN262150:AMU262159 AWJ262150:AWQ262159 BGF262150:BGM262159 BQB262150:BQI262159 BZX262150:CAE262159 CJT262150:CKA262159 CTP262150:CTW262159 DDL262150:DDS262159 DNH262150:DNO262159 DXD262150:DXK262159 EGZ262150:EHG262159 EQV262150:ERC262159 FAR262150:FAY262159 FKN262150:FKU262159 FUJ262150:FUQ262159 GEF262150:GEM262159 GOB262150:GOI262159 GXX262150:GYE262159 HHT262150:HIA262159 HRP262150:HRW262159 IBL262150:IBS262159 ILH262150:ILO262159 IVD262150:IVK262159 JEZ262150:JFG262159 JOV262150:JPC262159 JYR262150:JYY262159 KIN262150:KIU262159 KSJ262150:KSQ262159 LCF262150:LCM262159 LMB262150:LMI262159 LVX262150:LWE262159 MFT262150:MGA262159 MPP262150:MPW262159 MZL262150:MZS262159 NJH262150:NJO262159 NTD262150:NTK262159 OCZ262150:ODG262159 OMV262150:ONC262159 OWR262150:OWY262159 PGN262150:PGU262159 PQJ262150:PQQ262159 QAF262150:QAM262159 QKB262150:QKI262159 QTX262150:QUE262159 RDT262150:REA262159 RNP262150:RNW262159 RXL262150:RXS262159 SHH262150:SHO262159 SRD262150:SRK262159 TAZ262150:TBG262159 TKV262150:TLC262159 TUR262150:TUY262159 UEN262150:UEU262159 UOJ262150:UOQ262159 UYF262150:UYM262159 VIB262150:VII262159 VRX262150:VSE262159 WBT262150:WCA262159 WLP262150:WLW262159 WVL262150:WVS262159 D327694:K327703 IZ327686:JG327695 SV327686:TC327695 ACR327686:ACY327695 AMN327686:AMU327695 AWJ327686:AWQ327695 BGF327686:BGM327695 BQB327686:BQI327695 BZX327686:CAE327695 CJT327686:CKA327695 CTP327686:CTW327695 DDL327686:DDS327695 DNH327686:DNO327695 DXD327686:DXK327695 EGZ327686:EHG327695 EQV327686:ERC327695 FAR327686:FAY327695 FKN327686:FKU327695 FUJ327686:FUQ327695 GEF327686:GEM327695 GOB327686:GOI327695 GXX327686:GYE327695 HHT327686:HIA327695 HRP327686:HRW327695 IBL327686:IBS327695 ILH327686:ILO327695 IVD327686:IVK327695 JEZ327686:JFG327695 JOV327686:JPC327695 JYR327686:JYY327695 KIN327686:KIU327695 KSJ327686:KSQ327695 LCF327686:LCM327695 LMB327686:LMI327695 LVX327686:LWE327695 MFT327686:MGA327695 MPP327686:MPW327695 MZL327686:MZS327695 NJH327686:NJO327695 NTD327686:NTK327695 OCZ327686:ODG327695 OMV327686:ONC327695 OWR327686:OWY327695 PGN327686:PGU327695 PQJ327686:PQQ327695 QAF327686:QAM327695 QKB327686:QKI327695 QTX327686:QUE327695 RDT327686:REA327695 RNP327686:RNW327695 RXL327686:RXS327695 SHH327686:SHO327695 SRD327686:SRK327695 TAZ327686:TBG327695 TKV327686:TLC327695 TUR327686:TUY327695 UEN327686:UEU327695 UOJ327686:UOQ327695 UYF327686:UYM327695 VIB327686:VII327695 VRX327686:VSE327695 WBT327686:WCA327695 WLP327686:WLW327695 WVL327686:WVS327695 D393230:K393239 IZ393222:JG393231 SV393222:TC393231 ACR393222:ACY393231 AMN393222:AMU393231 AWJ393222:AWQ393231 BGF393222:BGM393231 BQB393222:BQI393231 BZX393222:CAE393231 CJT393222:CKA393231 CTP393222:CTW393231 DDL393222:DDS393231 DNH393222:DNO393231 DXD393222:DXK393231 EGZ393222:EHG393231 EQV393222:ERC393231 FAR393222:FAY393231 FKN393222:FKU393231 FUJ393222:FUQ393231 GEF393222:GEM393231 GOB393222:GOI393231 GXX393222:GYE393231 HHT393222:HIA393231 HRP393222:HRW393231 IBL393222:IBS393231 ILH393222:ILO393231 IVD393222:IVK393231 JEZ393222:JFG393231 JOV393222:JPC393231 JYR393222:JYY393231 KIN393222:KIU393231 KSJ393222:KSQ393231 LCF393222:LCM393231 LMB393222:LMI393231 LVX393222:LWE393231 MFT393222:MGA393231 MPP393222:MPW393231 MZL393222:MZS393231 NJH393222:NJO393231 NTD393222:NTK393231 OCZ393222:ODG393231 OMV393222:ONC393231 OWR393222:OWY393231 PGN393222:PGU393231 PQJ393222:PQQ393231 QAF393222:QAM393231 QKB393222:QKI393231 QTX393222:QUE393231 RDT393222:REA393231 RNP393222:RNW393231 RXL393222:RXS393231 SHH393222:SHO393231 SRD393222:SRK393231 TAZ393222:TBG393231 TKV393222:TLC393231 TUR393222:TUY393231 UEN393222:UEU393231 UOJ393222:UOQ393231 UYF393222:UYM393231 VIB393222:VII393231 VRX393222:VSE393231 WBT393222:WCA393231 WLP393222:WLW393231 WVL393222:WVS393231 D458766:K458775 IZ458758:JG458767 SV458758:TC458767 ACR458758:ACY458767 AMN458758:AMU458767 AWJ458758:AWQ458767 BGF458758:BGM458767 BQB458758:BQI458767 BZX458758:CAE458767 CJT458758:CKA458767 CTP458758:CTW458767 DDL458758:DDS458767 DNH458758:DNO458767 DXD458758:DXK458767 EGZ458758:EHG458767 EQV458758:ERC458767 FAR458758:FAY458767 FKN458758:FKU458767 FUJ458758:FUQ458767 GEF458758:GEM458767 GOB458758:GOI458767 GXX458758:GYE458767 HHT458758:HIA458767 HRP458758:HRW458767 IBL458758:IBS458767 ILH458758:ILO458767 IVD458758:IVK458767 JEZ458758:JFG458767 JOV458758:JPC458767 JYR458758:JYY458767 KIN458758:KIU458767 KSJ458758:KSQ458767 LCF458758:LCM458767 LMB458758:LMI458767 LVX458758:LWE458767 MFT458758:MGA458767 MPP458758:MPW458767 MZL458758:MZS458767 NJH458758:NJO458767 NTD458758:NTK458767 OCZ458758:ODG458767 OMV458758:ONC458767 OWR458758:OWY458767 PGN458758:PGU458767 PQJ458758:PQQ458767 QAF458758:QAM458767 QKB458758:QKI458767 QTX458758:QUE458767 RDT458758:REA458767 RNP458758:RNW458767 RXL458758:RXS458767 SHH458758:SHO458767 SRD458758:SRK458767 TAZ458758:TBG458767 TKV458758:TLC458767 TUR458758:TUY458767 UEN458758:UEU458767 UOJ458758:UOQ458767 UYF458758:UYM458767 VIB458758:VII458767 VRX458758:VSE458767 WBT458758:WCA458767 WLP458758:WLW458767 WVL458758:WVS458767 D524302:K524311 IZ524294:JG524303 SV524294:TC524303 ACR524294:ACY524303 AMN524294:AMU524303 AWJ524294:AWQ524303 BGF524294:BGM524303 BQB524294:BQI524303 BZX524294:CAE524303 CJT524294:CKA524303 CTP524294:CTW524303 DDL524294:DDS524303 DNH524294:DNO524303 DXD524294:DXK524303 EGZ524294:EHG524303 EQV524294:ERC524303 FAR524294:FAY524303 FKN524294:FKU524303 FUJ524294:FUQ524303 GEF524294:GEM524303 GOB524294:GOI524303 GXX524294:GYE524303 HHT524294:HIA524303 HRP524294:HRW524303 IBL524294:IBS524303 ILH524294:ILO524303 IVD524294:IVK524303 JEZ524294:JFG524303 JOV524294:JPC524303 JYR524294:JYY524303 KIN524294:KIU524303 KSJ524294:KSQ524303 LCF524294:LCM524303 LMB524294:LMI524303 LVX524294:LWE524303 MFT524294:MGA524303 MPP524294:MPW524303 MZL524294:MZS524303 NJH524294:NJO524303 NTD524294:NTK524303 OCZ524294:ODG524303 OMV524294:ONC524303 OWR524294:OWY524303 PGN524294:PGU524303 PQJ524294:PQQ524303 QAF524294:QAM524303 QKB524294:QKI524303 QTX524294:QUE524303 RDT524294:REA524303 RNP524294:RNW524303 RXL524294:RXS524303 SHH524294:SHO524303 SRD524294:SRK524303 TAZ524294:TBG524303 TKV524294:TLC524303 TUR524294:TUY524303 UEN524294:UEU524303 UOJ524294:UOQ524303 UYF524294:UYM524303 VIB524294:VII524303 VRX524294:VSE524303 WBT524294:WCA524303 WLP524294:WLW524303 WVL524294:WVS524303 D589838:K589847 IZ589830:JG589839 SV589830:TC589839 ACR589830:ACY589839 AMN589830:AMU589839 AWJ589830:AWQ589839 BGF589830:BGM589839 BQB589830:BQI589839 BZX589830:CAE589839 CJT589830:CKA589839 CTP589830:CTW589839 DDL589830:DDS589839 DNH589830:DNO589839 DXD589830:DXK589839 EGZ589830:EHG589839 EQV589830:ERC589839 FAR589830:FAY589839 FKN589830:FKU589839 FUJ589830:FUQ589839 GEF589830:GEM589839 GOB589830:GOI589839 GXX589830:GYE589839 HHT589830:HIA589839 HRP589830:HRW589839 IBL589830:IBS589839 ILH589830:ILO589839 IVD589830:IVK589839 JEZ589830:JFG589839 JOV589830:JPC589839 JYR589830:JYY589839 KIN589830:KIU589839 KSJ589830:KSQ589839 LCF589830:LCM589839 LMB589830:LMI589839 LVX589830:LWE589839 MFT589830:MGA589839 MPP589830:MPW589839 MZL589830:MZS589839 NJH589830:NJO589839 NTD589830:NTK589839 OCZ589830:ODG589839 OMV589830:ONC589839 OWR589830:OWY589839 PGN589830:PGU589839 PQJ589830:PQQ589839 QAF589830:QAM589839 QKB589830:QKI589839 QTX589830:QUE589839 RDT589830:REA589839 RNP589830:RNW589839 RXL589830:RXS589839 SHH589830:SHO589839 SRD589830:SRK589839 TAZ589830:TBG589839 TKV589830:TLC589839 TUR589830:TUY589839 UEN589830:UEU589839 UOJ589830:UOQ589839 UYF589830:UYM589839 VIB589830:VII589839 VRX589830:VSE589839 WBT589830:WCA589839 WLP589830:WLW589839 WVL589830:WVS589839 D655374:K655383 IZ655366:JG655375 SV655366:TC655375 ACR655366:ACY655375 AMN655366:AMU655375 AWJ655366:AWQ655375 BGF655366:BGM655375 BQB655366:BQI655375 BZX655366:CAE655375 CJT655366:CKA655375 CTP655366:CTW655375 DDL655366:DDS655375 DNH655366:DNO655375 DXD655366:DXK655375 EGZ655366:EHG655375 EQV655366:ERC655375 FAR655366:FAY655375 FKN655366:FKU655375 FUJ655366:FUQ655375 GEF655366:GEM655375 GOB655366:GOI655375 GXX655366:GYE655375 HHT655366:HIA655375 HRP655366:HRW655375 IBL655366:IBS655375 ILH655366:ILO655375 IVD655366:IVK655375 JEZ655366:JFG655375 JOV655366:JPC655375 JYR655366:JYY655375 KIN655366:KIU655375 KSJ655366:KSQ655375 LCF655366:LCM655375 LMB655366:LMI655375 LVX655366:LWE655375 MFT655366:MGA655375 MPP655366:MPW655375 MZL655366:MZS655375 NJH655366:NJO655375 NTD655366:NTK655375 OCZ655366:ODG655375 OMV655366:ONC655375 OWR655366:OWY655375 PGN655366:PGU655375 PQJ655366:PQQ655375 QAF655366:QAM655375 QKB655366:QKI655375 QTX655366:QUE655375 RDT655366:REA655375 RNP655366:RNW655375 RXL655366:RXS655375 SHH655366:SHO655375 SRD655366:SRK655375 TAZ655366:TBG655375 TKV655366:TLC655375 TUR655366:TUY655375 UEN655366:UEU655375 UOJ655366:UOQ655375 UYF655366:UYM655375 VIB655366:VII655375 VRX655366:VSE655375 WBT655366:WCA655375 WLP655366:WLW655375 WVL655366:WVS655375 D720910:K720919 IZ720902:JG720911 SV720902:TC720911 ACR720902:ACY720911 AMN720902:AMU720911 AWJ720902:AWQ720911 BGF720902:BGM720911 BQB720902:BQI720911 BZX720902:CAE720911 CJT720902:CKA720911 CTP720902:CTW720911 DDL720902:DDS720911 DNH720902:DNO720911 DXD720902:DXK720911 EGZ720902:EHG720911 EQV720902:ERC720911 FAR720902:FAY720911 FKN720902:FKU720911 FUJ720902:FUQ720911 GEF720902:GEM720911 GOB720902:GOI720911 GXX720902:GYE720911 HHT720902:HIA720911 HRP720902:HRW720911 IBL720902:IBS720911 ILH720902:ILO720911 IVD720902:IVK720911 JEZ720902:JFG720911 JOV720902:JPC720911 JYR720902:JYY720911 KIN720902:KIU720911 KSJ720902:KSQ720911 LCF720902:LCM720911 LMB720902:LMI720911 LVX720902:LWE720911 MFT720902:MGA720911 MPP720902:MPW720911 MZL720902:MZS720911 NJH720902:NJO720911 NTD720902:NTK720911 OCZ720902:ODG720911 OMV720902:ONC720911 OWR720902:OWY720911 PGN720902:PGU720911 PQJ720902:PQQ720911 QAF720902:QAM720911 QKB720902:QKI720911 QTX720902:QUE720911 RDT720902:REA720911 RNP720902:RNW720911 RXL720902:RXS720911 SHH720902:SHO720911 SRD720902:SRK720911 TAZ720902:TBG720911 TKV720902:TLC720911 TUR720902:TUY720911 UEN720902:UEU720911 UOJ720902:UOQ720911 UYF720902:UYM720911 VIB720902:VII720911 VRX720902:VSE720911 WBT720902:WCA720911 WLP720902:WLW720911 WVL720902:WVS720911 D786446:K786455 IZ786438:JG786447 SV786438:TC786447 ACR786438:ACY786447 AMN786438:AMU786447 AWJ786438:AWQ786447 BGF786438:BGM786447 BQB786438:BQI786447 BZX786438:CAE786447 CJT786438:CKA786447 CTP786438:CTW786447 DDL786438:DDS786447 DNH786438:DNO786447 DXD786438:DXK786447 EGZ786438:EHG786447 EQV786438:ERC786447 FAR786438:FAY786447 FKN786438:FKU786447 FUJ786438:FUQ786447 GEF786438:GEM786447 GOB786438:GOI786447 GXX786438:GYE786447 HHT786438:HIA786447 HRP786438:HRW786447 IBL786438:IBS786447 ILH786438:ILO786447 IVD786438:IVK786447 JEZ786438:JFG786447 JOV786438:JPC786447 JYR786438:JYY786447 KIN786438:KIU786447 KSJ786438:KSQ786447 LCF786438:LCM786447 LMB786438:LMI786447 LVX786438:LWE786447 MFT786438:MGA786447 MPP786438:MPW786447 MZL786438:MZS786447 NJH786438:NJO786447 NTD786438:NTK786447 OCZ786438:ODG786447 OMV786438:ONC786447 OWR786438:OWY786447 PGN786438:PGU786447 PQJ786438:PQQ786447 QAF786438:QAM786447 QKB786438:QKI786447 QTX786438:QUE786447 RDT786438:REA786447 RNP786438:RNW786447 RXL786438:RXS786447 SHH786438:SHO786447 SRD786438:SRK786447 TAZ786438:TBG786447 TKV786438:TLC786447 TUR786438:TUY786447 UEN786438:UEU786447 UOJ786438:UOQ786447 UYF786438:UYM786447 VIB786438:VII786447 VRX786438:VSE786447 WBT786438:WCA786447 WLP786438:WLW786447 WVL786438:WVS786447 D851982:K851991 IZ851974:JG851983 SV851974:TC851983 ACR851974:ACY851983 AMN851974:AMU851983 AWJ851974:AWQ851983 BGF851974:BGM851983 BQB851974:BQI851983 BZX851974:CAE851983 CJT851974:CKA851983 CTP851974:CTW851983 DDL851974:DDS851983 DNH851974:DNO851983 DXD851974:DXK851983 EGZ851974:EHG851983 EQV851974:ERC851983 FAR851974:FAY851983 FKN851974:FKU851983 FUJ851974:FUQ851983 GEF851974:GEM851983 GOB851974:GOI851983 GXX851974:GYE851983 HHT851974:HIA851983 HRP851974:HRW851983 IBL851974:IBS851983 ILH851974:ILO851983 IVD851974:IVK851983 JEZ851974:JFG851983 JOV851974:JPC851983 JYR851974:JYY851983 KIN851974:KIU851983 KSJ851974:KSQ851983 LCF851974:LCM851983 LMB851974:LMI851983 LVX851974:LWE851983 MFT851974:MGA851983 MPP851974:MPW851983 MZL851974:MZS851983 NJH851974:NJO851983 NTD851974:NTK851983 OCZ851974:ODG851983 OMV851974:ONC851983 OWR851974:OWY851983 PGN851974:PGU851983 PQJ851974:PQQ851983 QAF851974:QAM851983 QKB851974:QKI851983 QTX851974:QUE851983 RDT851974:REA851983 RNP851974:RNW851983 RXL851974:RXS851983 SHH851974:SHO851983 SRD851974:SRK851983 TAZ851974:TBG851983 TKV851974:TLC851983 TUR851974:TUY851983 UEN851974:UEU851983 UOJ851974:UOQ851983 UYF851974:UYM851983 VIB851974:VII851983 VRX851974:VSE851983 WBT851974:WCA851983 WLP851974:WLW851983 WVL851974:WVS851983 D917518:K917527 IZ917510:JG917519 SV917510:TC917519 ACR917510:ACY917519 AMN917510:AMU917519 AWJ917510:AWQ917519 BGF917510:BGM917519 BQB917510:BQI917519 BZX917510:CAE917519 CJT917510:CKA917519 CTP917510:CTW917519 DDL917510:DDS917519 DNH917510:DNO917519 DXD917510:DXK917519 EGZ917510:EHG917519 EQV917510:ERC917519 FAR917510:FAY917519 FKN917510:FKU917519 FUJ917510:FUQ917519 GEF917510:GEM917519 GOB917510:GOI917519 GXX917510:GYE917519 HHT917510:HIA917519 HRP917510:HRW917519 IBL917510:IBS917519 ILH917510:ILO917519 IVD917510:IVK917519 JEZ917510:JFG917519 JOV917510:JPC917519 JYR917510:JYY917519 KIN917510:KIU917519 KSJ917510:KSQ917519 LCF917510:LCM917519 LMB917510:LMI917519 LVX917510:LWE917519 MFT917510:MGA917519 MPP917510:MPW917519 MZL917510:MZS917519 NJH917510:NJO917519 NTD917510:NTK917519 OCZ917510:ODG917519 OMV917510:ONC917519 OWR917510:OWY917519 PGN917510:PGU917519 PQJ917510:PQQ917519 QAF917510:QAM917519 QKB917510:QKI917519 QTX917510:QUE917519 RDT917510:REA917519 RNP917510:RNW917519 RXL917510:RXS917519 SHH917510:SHO917519 SRD917510:SRK917519 TAZ917510:TBG917519 TKV917510:TLC917519 TUR917510:TUY917519 UEN917510:UEU917519 UOJ917510:UOQ917519 UYF917510:UYM917519 VIB917510:VII917519 VRX917510:VSE917519 WBT917510:WCA917519 WLP917510:WLW917519 WVL917510:WVS917519 D983054:K983063 IZ983046:JG983055 SV983046:TC983055 ACR983046:ACY983055 AMN983046:AMU983055 AWJ983046:AWQ983055 BGF983046:BGM983055 BQB983046:BQI983055 BZX983046:CAE983055 CJT983046:CKA983055 CTP983046:CTW983055 DDL983046:DDS983055 DNH983046:DNO983055 DXD983046:DXK983055 EGZ983046:EHG983055 EQV983046:ERC983055 FAR983046:FAY983055 FKN983046:FKU983055 FUJ983046:FUQ983055 GEF983046:GEM983055 GOB983046:GOI983055 GXX983046:GYE983055 HHT983046:HIA983055 HRP983046:HRW983055 IBL983046:IBS983055 ILH983046:ILO983055 IVD983046:IVK983055 JEZ983046:JFG983055 JOV983046:JPC983055 JYR983046:JYY983055 KIN983046:KIU983055 KSJ983046:KSQ983055 LCF983046:LCM983055 LMB983046:LMI983055 LVX983046:LWE983055 MFT983046:MGA983055 MPP983046:MPW983055 MZL983046:MZS983055 NJH983046:NJO983055 NTD983046:NTK983055 OCZ983046:ODG983055 OMV983046:ONC983055 OWR983046:OWY983055 PGN983046:PGU983055 PQJ983046:PQQ983055 QAF983046:QAM983055 QKB983046:QKI983055 QTX983046:QUE983055 RDT983046:REA983055 RNP983046:RNW983055 RXL983046:RXS983055 SHH983046:SHO983055 SRD983046:SRK983055 TAZ983046:TBG983055 TKV983046:TLC983055 TUR983046:TUY983055 UEN983046:UEU983055 UOJ983046:UOQ983055 UYF983046:UYM983055 VIB983046:VII983055 VRX983046:VSE983055 WBT983046:WCA983055 WLP983046:WLW983055 WVL983046:WVS983055" xr:uid="{00000000-0002-0000-2800-00000A000000}">
      <formula1>0</formula1>
      <formula2>5000</formula2>
    </dataValidation>
    <dataValidation type="whole" operator="greaterThanOrEqual" allowBlank="1" showInputMessage="1" showErrorMessage="1" errorTitle="Error" error="Minuszahlen..." sqref="WVK983046:WVK983056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0:C65560 IY65542:IY65552 SU65542:SU65552 ACQ65542:ACQ65552 AMM65542:AMM65552 AWI65542:AWI65552 BGE65542:BGE65552 BQA65542:BQA65552 BZW65542:BZW65552 CJS65542:CJS65552 CTO65542:CTO65552 DDK65542:DDK65552 DNG65542:DNG65552 DXC65542:DXC65552 EGY65542:EGY65552 EQU65542:EQU65552 FAQ65542:FAQ65552 FKM65542:FKM65552 FUI65542:FUI65552 GEE65542:GEE65552 GOA65542:GOA65552 GXW65542:GXW65552 HHS65542:HHS65552 HRO65542:HRO65552 IBK65542:IBK65552 ILG65542:ILG65552 IVC65542:IVC65552 JEY65542:JEY65552 JOU65542:JOU65552 JYQ65542:JYQ65552 KIM65542:KIM65552 KSI65542:KSI65552 LCE65542:LCE65552 LMA65542:LMA65552 LVW65542:LVW65552 MFS65542:MFS65552 MPO65542:MPO65552 MZK65542:MZK65552 NJG65542:NJG65552 NTC65542:NTC65552 OCY65542:OCY65552 OMU65542:OMU65552 OWQ65542:OWQ65552 PGM65542:PGM65552 PQI65542:PQI65552 QAE65542:QAE65552 QKA65542:QKA65552 QTW65542:QTW65552 RDS65542:RDS65552 RNO65542:RNO65552 RXK65542:RXK65552 SHG65542:SHG65552 SRC65542:SRC65552 TAY65542:TAY65552 TKU65542:TKU65552 TUQ65542:TUQ65552 UEM65542:UEM65552 UOI65542:UOI65552 UYE65542:UYE65552 VIA65542:VIA65552 VRW65542:VRW65552 WBS65542:WBS65552 WLO65542:WLO65552 WVK65542:WVK65552 C131086:C131096 IY131078:IY131088 SU131078:SU131088 ACQ131078:ACQ131088 AMM131078:AMM131088 AWI131078:AWI131088 BGE131078:BGE131088 BQA131078:BQA131088 BZW131078:BZW131088 CJS131078:CJS131088 CTO131078:CTO131088 DDK131078:DDK131088 DNG131078:DNG131088 DXC131078:DXC131088 EGY131078:EGY131088 EQU131078:EQU131088 FAQ131078:FAQ131088 FKM131078:FKM131088 FUI131078:FUI131088 GEE131078:GEE131088 GOA131078:GOA131088 GXW131078:GXW131088 HHS131078:HHS131088 HRO131078:HRO131088 IBK131078:IBK131088 ILG131078:ILG131088 IVC131078:IVC131088 JEY131078:JEY131088 JOU131078:JOU131088 JYQ131078:JYQ131088 KIM131078:KIM131088 KSI131078:KSI131088 LCE131078:LCE131088 LMA131078:LMA131088 LVW131078:LVW131088 MFS131078:MFS131088 MPO131078:MPO131088 MZK131078:MZK131088 NJG131078:NJG131088 NTC131078:NTC131088 OCY131078:OCY131088 OMU131078:OMU131088 OWQ131078:OWQ131088 PGM131078:PGM131088 PQI131078:PQI131088 QAE131078:QAE131088 QKA131078:QKA131088 QTW131078:QTW131088 RDS131078:RDS131088 RNO131078:RNO131088 RXK131078:RXK131088 SHG131078:SHG131088 SRC131078:SRC131088 TAY131078:TAY131088 TKU131078:TKU131088 TUQ131078:TUQ131088 UEM131078:UEM131088 UOI131078:UOI131088 UYE131078:UYE131088 VIA131078:VIA131088 VRW131078:VRW131088 WBS131078:WBS131088 WLO131078:WLO131088 WVK131078:WVK131088 C196622:C196632 IY196614:IY196624 SU196614:SU196624 ACQ196614:ACQ196624 AMM196614:AMM196624 AWI196614:AWI196624 BGE196614:BGE196624 BQA196614:BQA196624 BZW196614:BZW196624 CJS196614:CJS196624 CTO196614:CTO196624 DDK196614:DDK196624 DNG196614:DNG196624 DXC196614:DXC196624 EGY196614:EGY196624 EQU196614:EQU196624 FAQ196614:FAQ196624 FKM196614:FKM196624 FUI196614:FUI196624 GEE196614:GEE196624 GOA196614:GOA196624 GXW196614:GXW196624 HHS196614:HHS196624 HRO196614:HRO196624 IBK196614:IBK196624 ILG196614:ILG196624 IVC196614:IVC196624 JEY196614:JEY196624 JOU196614:JOU196624 JYQ196614:JYQ196624 KIM196614:KIM196624 KSI196614:KSI196624 LCE196614:LCE196624 LMA196614:LMA196624 LVW196614:LVW196624 MFS196614:MFS196624 MPO196614:MPO196624 MZK196614:MZK196624 NJG196614:NJG196624 NTC196614:NTC196624 OCY196614:OCY196624 OMU196614:OMU196624 OWQ196614:OWQ196624 PGM196614:PGM196624 PQI196614:PQI196624 QAE196614:QAE196624 QKA196614:QKA196624 QTW196614:QTW196624 RDS196614:RDS196624 RNO196614:RNO196624 RXK196614:RXK196624 SHG196614:SHG196624 SRC196614:SRC196624 TAY196614:TAY196624 TKU196614:TKU196624 TUQ196614:TUQ196624 UEM196614:UEM196624 UOI196614:UOI196624 UYE196614:UYE196624 VIA196614:VIA196624 VRW196614:VRW196624 WBS196614:WBS196624 WLO196614:WLO196624 WVK196614:WVK196624 C262158:C262168 IY262150:IY262160 SU262150:SU262160 ACQ262150:ACQ262160 AMM262150:AMM262160 AWI262150:AWI262160 BGE262150:BGE262160 BQA262150:BQA262160 BZW262150:BZW262160 CJS262150:CJS262160 CTO262150:CTO262160 DDK262150:DDK262160 DNG262150:DNG262160 DXC262150:DXC262160 EGY262150:EGY262160 EQU262150:EQU262160 FAQ262150:FAQ262160 FKM262150:FKM262160 FUI262150:FUI262160 GEE262150:GEE262160 GOA262150:GOA262160 GXW262150:GXW262160 HHS262150:HHS262160 HRO262150:HRO262160 IBK262150:IBK262160 ILG262150:ILG262160 IVC262150:IVC262160 JEY262150:JEY262160 JOU262150:JOU262160 JYQ262150:JYQ262160 KIM262150:KIM262160 KSI262150:KSI262160 LCE262150:LCE262160 LMA262150:LMA262160 LVW262150:LVW262160 MFS262150:MFS262160 MPO262150:MPO262160 MZK262150:MZK262160 NJG262150:NJG262160 NTC262150:NTC262160 OCY262150:OCY262160 OMU262150:OMU262160 OWQ262150:OWQ262160 PGM262150:PGM262160 PQI262150:PQI262160 QAE262150:QAE262160 QKA262150:QKA262160 QTW262150:QTW262160 RDS262150:RDS262160 RNO262150:RNO262160 RXK262150:RXK262160 SHG262150:SHG262160 SRC262150:SRC262160 TAY262150:TAY262160 TKU262150:TKU262160 TUQ262150:TUQ262160 UEM262150:UEM262160 UOI262150:UOI262160 UYE262150:UYE262160 VIA262150:VIA262160 VRW262150:VRW262160 WBS262150:WBS262160 WLO262150:WLO262160 WVK262150:WVK262160 C327694:C327704 IY327686:IY327696 SU327686:SU327696 ACQ327686:ACQ327696 AMM327686:AMM327696 AWI327686:AWI327696 BGE327686:BGE327696 BQA327686:BQA327696 BZW327686:BZW327696 CJS327686:CJS327696 CTO327686:CTO327696 DDK327686:DDK327696 DNG327686:DNG327696 DXC327686:DXC327696 EGY327686:EGY327696 EQU327686:EQU327696 FAQ327686:FAQ327696 FKM327686:FKM327696 FUI327686:FUI327696 GEE327686:GEE327696 GOA327686:GOA327696 GXW327686:GXW327696 HHS327686:HHS327696 HRO327686:HRO327696 IBK327686:IBK327696 ILG327686:ILG327696 IVC327686:IVC327696 JEY327686:JEY327696 JOU327686:JOU327696 JYQ327686:JYQ327696 KIM327686:KIM327696 KSI327686:KSI327696 LCE327686:LCE327696 LMA327686:LMA327696 LVW327686:LVW327696 MFS327686:MFS327696 MPO327686:MPO327696 MZK327686:MZK327696 NJG327686:NJG327696 NTC327686:NTC327696 OCY327686:OCY327696 OMU327686:OMU327696 OWQ327686:OWQ327696 PGM327686:PGM327696 PQI327686:PQI327696 QAE327686:QAE327696 QKA327686:QKA327696 QTW327686:QTW327696 RDS327686:RDS327696 RNO327686:RNO327696 RXK327686:RXK327696 SHG327686:SHG327696 SRC327686:SRC327696 TAY327686:TAY327696 TKU327686:TKU327696 TUQ327686:TUQ327696 UEM327686:UEM327696 UOI327686:UOI327696 UYE327686:UYE327696 VIA327686:VIA327696 VRW327686:VRW327696 WBS327686:WBS327696 WLO327686:WLO327696 WVK327686:WVK327696 C393230:C393240 IY393222:IY393232 SU393222:SU393232 ACQ393222:ACQ393232 AMM393222:AMM393232 AWI393222:AWI393232 BGE393222:BGE393232 BQA393222:BQA393232 BZW393222:BZW393232 CJS393222:CJS393232 CTO393222:CTO393232 DDK393222:DDK393232 DNG393222:DNG393232 DXC393222:DXC393232 EGY393222:EGY393232 EQU393222:EQU393232 FAQ393222:FAQ393232 FKM393222:FKM393232 FUI393222:FUI393232 GEE393222:GEE393232 GOA393222:GOA393232 GXW393222:GXW393232 HHS393222:HHS393232 HRO393222:HRO393232 IBK393222:IBK393232 ILG393222:ILG393232 IVC393222:IVC393232 JEY393222:JEY393232 JOU393222:JOU393232 JYQ393222:JYQ393232 KIM393222:KIM393232 KSI393222:KSI393232 LCE393222:LCE393232 LMA393222:LMA393232 LVW393222:LVW393232 MFS393222:MFS393232 MPO393222:MPO393232 MZK393222:MZK393232 NJG393222:NJG393232 NTC393222:NTC393232 OCY393222:OCY393232 OMU393222:OMU393232 OWQ393222:OWQ393232 PGM393222:PGM393232 PQI393222:PQI393232 QAE393222:QAE393232 QKA393222:QKA393232 QTW393222:QTW393232 RDS393222:RDS393232 RNO393222:RNO393232 RXK393222:RXK393232 SHG393222:SHG393232 SRC393222:SRC393232 TAY393222:TAY393232 TKU393222:TKU393232 TUQ393222:TUQ393232 UEM393222:UEM393232 UOI393222:UOI393232 UYE393222:UYE393232 VIA393222:VIA393232 VRW393222:VRW393232 WBS393222:WBS393232 WLO393222:WLO393232 WVK393222:WVK393232 C458766:C458776 IY458758:IY458768 SU458758:SU458768 ACQ458758:ACQ458768 AMM458758:AMM458768 AWI458758:AWI458768 BGE458758:BGE458768 BQA458758:BQA458768 BZW458758:BZW458768 CJS458758:CJS458768 CTO458758:CTO458768 DDK458758:DDK458768 DNG458758:DNG458768 DXC458758:DXC458768 EGY458758:EGY458768 EQU458758:EQU458768 FAQ458758:FAQ458768 FKM458758:FKM458768 FUI458758:FUI458768 GEE458758:GEE458768 GOA458758:GOA458768 GXW458758:GXW458768 HHS458758:HHS458768 HRO458758:HRO458768 IBK458758:IBK458768 ILG458758:ILG458768 IVC458758:IVC458768 JEY458758:JEY458768 JOU458758:JOU458768 JYQ458758:JYQ458768 KIM458758:KIM458768 KSI458758:KSI458768 LCE458758:LCE458768 LMA458758:LMA458768 LVW458758:LVW458768 MFS458758:MFS458768 MPO458758:MPO458768 MZK458758:MZK458768 NJG458758:NJG458768 NTC458758:NTC458768 OCY458758:OCY458768 OMU458758:OMU458768 OWQ458758:OWQ458768 PGM458758:PGM458768 PQI458758:PQI458768 QAE458758:QAE458768 QKA458758:QKA458768 QTW458758:QTW458768 RDS458758:RDS458768 RNO458758:RNO458768 RXK458758:RXK458768 SHG458758:SHG458768 SRC458758:SRC458768 TAY458758:TAY458768 TKU458758:TKU458768 TUQ458758:TUQ458768 UEM458758:UEM458768 UOI458758:UOI458768 UYE458758:UYE458768 VIA458758:VIA458768 VRW458758:VRW458768 WBS458758:WBS458768 WLO458758:WLO458768 WVK458758:WVK458768 C524302:C524312 IY524294:IY524304 SU524294:SU524304 ACQ524294:ACQ524304 AMM524294:AMM524304 AWI524294:AWI524304 BGE524294:BGE524304 BQA524294:BQA524304 BZW524294:BZW524304 CJS524294:CJS524304 CTO524294:CTO524304 DDK524294:DDK524304 DNG524294:DNG524304 DXC524294:DXC524304 EGY524294:EGY524304 EQU524294:EQU524304 FAQ524294:FAQ524304 FKM524294:FKM524304 FUI524294:FUI524304 GEE524294:GEE524304 GOA524294:GOA524304 GXW524294:GXW524304 HHS524294:HHS524304 HRO524294:HRO524304 IBK524294:IBK524304 ILG524294:ILG524304 IVC524294:IVC524304 JEY524294:JEY524304 JOU524294:JOU524304 JYQ524294:JYQ524304 KIM524294:KIM524304 KSI524294:KSI524304 LCE524294:LCE524304 LMA524294:LMA524304 LVW524294:LVW524304 MFS524294:MFS524304 MPO524294:MPO524304 MZK524294:MZK524304 NJG524294:NJG524304 NTC524294:NTC524304 OCY524294:OCY524304 OMU524294:OMU524304 OWQ524294:OWQ524304 PGM524294:PGM524304 PQI524294:PQI524304 QAE524294:QAE524304 QKA524294:QKA524304 QTW524294:QTW524304 RDS524294:RDS524304 RNO524294:RNO524304 RXK524294:RXK524304 SHG524294:SHG524304 SRC524294:SRC524304 TAY524294:TAY524304 TKU524294:TKU524304 TUQ524294:TUQ524304 UEM524294:UEM524304 UOI524294:UOI524304 UYE524294:UYE524304 VIA524294:VIA524304 VRW524294:VRW524304 WBS524294:WBS524304 WLO524294:WLO524304 WVK524294:WVK524304 C589838:C589848 IY589830:IY589840 SU589830:SU589840 ACQ589830:ACQ589840 AMM589830:AMM589840 AWI589830:AWI589840 BGE589830:BGE589840 BQA589830:BQA589840 BZW589830:BZW589840 CJS589830:CJS589840 CTO589830:CTO589840 DDK589830:DDK589840 DNG589830:DNG589840 DXC589830:DXC589840 EGY589830:EGY589840 EQU589830:EQU589840 FAQ589830:FAQ589840 FKM589830:FKM589840 FUI589830:FUI589840 GEE589830:GEE589840 GOA589830:GOA589840 GXW589830:GXW589840 HHS589830:HHS589840 HRO589830:HRO589840 IBK589830:IBK589840 ILG589830:ILG589840 IVC589830:IVC589840 JEY589830:JEY589840 JOU589830:JOU589840 JYQ589830:JYQ589840 KIM589830:KIM589840 KSI589830:KSI589840 LCE589830:LCE589840 LMA589830:LMA589840 LVW589830:LVW589840 MFS589830:MFS589840 MPO589830:MPO589840 MZK589830:MZK589840 NJG589830:NJG589840 NTC589830:NTC589840 OCY589830:OCY589840 OMU589830:OMU589840 OWQ589830:OWQ589840 PGM589830:PGM589840 PQI589830:PQI589840 QAE589830:QAE589840 QKA589830:QKA589840 QTW589830:QTW589840 RDS589830:RDS589840 RNO589830:RNO589840 RXK589830:RXK589840 SHG589830:SHG589840 SRC589830:SRC589840 TAY589830:TAY589840 TKU589830:TKU589840 TUQ589830:TUQ589840 UEM589830:UEM589840 UOI589830:UOI589840 UYE589830:UYE589840 VIA589830:VIA589840 VRW589830:VRW589840 WBS589830:WBS589840 WLO589830:WLO589840 WVK589830:WVK589840 C655374:C655384 IY655366:IY655376 SU655366:SU655376 ACQ655366:ACQ655376 AMM655366:AMM655376 AWI655366:AWI655376 BGE655366:BGE655376 BQA655366:BQA655376 BZW655366:BZW655376 CJS655366:CJS655376 CTO655366:CTO655376 DDK655366:DDK655376 DNG655366:DNG655376 DXC655366:DXC655376 EGY655366:EGY655376 EQU655366:EQU655376 FAQ655366:FAQ655376 FKM655366:FKM655376 FUI655366:FUI655376 GEE655366:GEE655376 GOA655366:GOA655376 GXW655366:GXW655376 HHS655366:HHS655376 HRO655366:HRO655376 IBK655366:IBK655376 ILG655366:ILG655376 IVC655366:IVC655376 JEY655366:JEY655376 JOU655366:JOU655376 JYQ655366:JYQ655376 KIM655366:KIM655376 KSI655366:KSI655376 LCE655366:LCE655376 LMA655366:LMA655376 LVW655366:LVW655376 MFS655366:MFS655376 MPO655366:MPO655376 MZK655366:MZK655376 NJG655366:NJG655376 NTC655366:NTC655376 OCY655366:OCY655376 OMU655366:OMU655376 OWQ655366:OWQ655376 PGM655366:PGM655376 PQI655366:PQI655376 QAE655366:QAE655376 QKA655366:QKA655376 QTW655366:QTW655376 RDS655366:RDS655376 RNO655366:RNO655376 RXK655366:RXK655376 SHG655366:SHG655376 SRC655366:SRC655376 TAY655366:TAY655376 TKU655366:TKU655376 TUQ655366:TUQ655376 UEM655366:UEM655376 UOI655366:UOI655376 UYE655366:UYE655376 VIA655366:VIA655376 VRW655366:VRW655376 WBS655366:WBS655376 WLO655366:WLO655376 WVK655366:WVK655376 C720910:C720920 IY720902:IY720912 SU720902:SU720912 ACQ720902:ACQ720912 AMM720902:AMM720912 AWI720902:AWI720912 BGE720902:BGE720912 BQA720902:BQA720912 BZW720902:BZW720912 CJS720902:CJS720912 CTO720902:CTO720912 DDK720902:DDK720912 DNG720902:DNG720912 DXC720902:DXC720912 EGY720902:EGY720912 EQU720902:EQU720912 FAQ720902:FAQ720912 FKM720902:FKM720912 FUI720902:FUI720912 GEE720902:GEE720912 GOA720902:GOA720912 GXW720902:GXW720912 HHS720902:HHS720912 HRO720902:HRO720912 IBK720902:IBK720912 ILG720902:ILG720912 IVC720902:IVC720912 JEY720902:JEY720912 JOU720902:JOU720912 JYQ720902:JYQ720912 KIM720902:KIM720912 KSI720902:KSI720912 LCE720902:LCE720912 LMA720902:LMA720912 LVW720902:LVW720912 MFS720902:MFS720912 MPO720902:MPO720912 MZK720902:MZK720912 NJG720902:NJG720912 NTC720902:NTC720912 OCY720902:OCY720912 OMU720902:OMU720912 OWQ720902:OWQ720912 PGM720902:PGM720912 PQI720902:PQI720912 QAE720902:QAE720912 QKA720902:QKA720912 QTW720902:QTW720912 RDS720902:RDS720912 RNO720902:RNO720912 RXK720902:RXK720912 SHG720902:SHG720912 SRC720902:SRC720912 TAY720902:TAY720912 TKU720902:TKU720912 TUQ720902:TUQ720912 UEM720902:UEM720912 UOI720902:UOI720912 UYE720902:UYE720912 VIA720902:VIA720912 VRW720902:VRW720912 WBS720902:WBS720912 WLO720902:WLO720912 WVK720902:WVK720912 C786446:C786456 IY786438:IY786448 SU786438:SU786448 ACQ786438:ACQ786448 AMM786438:AMM786448 AWI786438:AWI786448 BGE786438:BGE786448 BQA786438:BQA786448 BZW786438:BZW786448 CJS786438:CJS786448 CTO786438:CTO786448 DDK786438:DDK786448 DNG786438:DNG786448 DXC786438:DXC786448 EGY786438:EGY786448 EQU786438:EQU786448 FAQ786438:FAQ786448 FKM786438:FKM786448 FUI786438:FUI786448 GEE786438:GEE786448 GOA786438:GOA786448 GXW786438:GXW786448 HHS786438:HHS786448 HRO786438:HRO786448 IBK786438:IBK786448 ILG786438:ILG786448 IVC786438:IVC786448 JEY786438:JEY786448 JOU786438:JOU786448 JYQ786438:JYQ786448 KIM786438:KIM786448 KSI786438:KSI786448 LCE786438:LCE786448 LMA786438:LMA786448 LVW786438:LVW786448 MFS786438:MFS786448 MPO786438:MPO786448 MZK786438:MZK786448 NJG786438:NJG786448 NTC786438:NTC786448 OCY786438:OCY786448 OMU786438:OMU786448 OWQ786438:OWQ786448 PGM786438:PGM786448 PQI786438:PQI786448 QAE786438:QAE786448 QKA786438:QKA786448 QTW786438:QTW786448 RDS786438:RDS786448 RNO786438:RNO786448 RXK786438:RXK786448 SHG786438:SHG786448 SRC786438:SRC786448 TAY786438:TAY786448 TKU786438:TKU786448 TUQ786438:TUQ786448 UEM786438:UEM786448 UOI786438:UOI786448 UYE786438:UYE786448 VIA786438:VIA786448 VRW786438:VRW786448 WBS786438:WBS786448 WLO786438:WLO786448 WVK786438:WVK786448 C851982:C851992 IY851974:IY851984 SU851974:SU851984 ACQ851974:ACQ851984 AMM851974:AMM851984 AWI851974:AWI851984 BGE851974:BGE851984 BQA851974:BQA851984 BZW851974:BZW851984 CJS851974:CJS851984 CTO851974:CTO851984 DDK851974:DDK851984 DNG851974:DNG851984 DXC851974:DXC851984 EGY851974:EGY851984 EQU851974:EQU851984 FAQ851974:FAQ851984 FKM851974:FKM851984 FUI851974:FUI851984 GEE851974:GEE851984 GOA851974:GOA851984 GXW851974:GXW851984 HHS851974:HHS851984 HRO851974:HRO851984 IBK851974:IBK851984 ILG851974:ILG851984 IVC851974:IVC851984 JEY851974:JEY851984 JOU851974:JOU851984 JYQ851974:JYQ851984 KIM851974:KIM851984 KSI851974:KSI851984 LCE851974:LCE851984 LMA851974:LMA851984 LVW851974:LVW851984 MFS851974:MFS851984 MPO851974:MPO851984 MZK851974:MZK851984 NJG851974:NJG851984 NTC851974:NTC851984 OCY851974:OCY851984 OMU851974:OMU851984 OWQ851974:OWQ851984 PGM851974:PGM851984 PQI851974:PQI851984 QAE851974:QAE851984 QKA851974:QKA851984 QTW851974:QTW851984 RDS851974:RDS851984 RNO851974:RNO851984 RXK851974:RXK851984 SHG851974:SHG851984 SRC851974:SRC851984 TAY851974:TAY851984 TKU851974:TKU851984 TUQ851974:TUQ851984 UEM851974:UEM851984 UOI851974:UOI851984 UYE851974:UYE851984 VIA851974:VIA851984 VRW851974:VRW851984 WBS851974:WBS851984 WLO851974:WLO851984 WVK851974:WVK851984 C917518:C917528 IY917510:IY917520 SU917510:SU917520 ACQ917510:ACQ917520 AMM917510:AMM917520 AWI917510:AWI917520 BGE917510:BGE917520 BQA917510:BQA917520 BZW917510:BZW917520 CJS917510:CJS917520 CTO917510:CTO917520 DDK917510:DDK917520 DNG917510:DNG917520 DXC917510:DXC917520 EGY917510:EGY917520 EQU917510:EQU917520 FAQ917510:FAQ917520 FKM917510:FKM917520 FUI917510:FUI917520 GEE917510:GEE917520 GOA917510:GOA917520 GXW917510:GXW917520 HHS917510:HHS917520 HRO917510:HRO917520 IBK917510:IBK917520 ILG917510:ILG917520 IVC917510:IVC917520 JEY917510:JEY917520 JOU917510:JOU917520 JYQ917510:JYQ917520 KIM917510:KIM917520 KSI917510:KSI917520 LCE917510:LCE917520 LMA917510:LMA917520 LVW917510:LVW917520 MFS917510:MFS917520 MPO917510:MPO917520 MZK917510:MZK917520 NJG917510:NJG917520 NTC917510:NTC917520 OCY917510:OCY917520 OMU917510:OMU917520 OWQ917510:OWQ917520 PGM917510:PGM917520 PQI917510:PQI917520 QAE917510:QAE917520 QKA917510:QKA917520 QTW917510:QTW917520 RDS917510:RDS917520 RNO917510:RNO917520 RXK917510:RXK917520 SHG917510:SHG917520 SRC917510:SRC917520 TAY917510:TAY917520 TKU917510:TKU917520 TUQ917510:TUQ917520 UEM917510:UEM917520 UOI917510:UOI917520 UYE917510:UYE917520 VIA917510:VIA917520 VRW917510:VRW917520 WBS917510:WBS917520 WLO917510:WLO917520 WVK917510:WVK917520 C983054:C983064 IY983046:IY983056 SU983046:SU983056 ACQ983046:ACQ983056 AMM983046:AMM983056 AWI983046:AWI983056 BGE983046:BGE983056 BQA983046:BQA983056 BZW983046:BZW983056 CJS983046:CJS983056 CTO983046:CTO983056 DDK983046:DDK983056 DNG983046:DNG983056 DXC983046:DXC983056 EGY983046:EGY983056 EQU983046:EQU983056 FAQ983046:FAQ983056 FKM983046:FKM983056 FUI983046:FUI983056 GEE983046:GEE983056 GOA983046:GOA983056 GXW983046:GXW983056 HHS983046:HHS983056 HRO983046:HRO983056 IBK983046:IBK983056 ILG983046:ILG983056 IVC983046:IVC983056 JEY983046:JEY983056 JOU983046:JOU983056 JYQ983046:JYQ983056 KIM983046:KIM983056 KSI983046:KSI983056 LCE983046:LCE983056 LMA983046:LMA983056 LVW983046:LVW983056 MFS983046:MFS983056 MPO983046:MPO983056 MZK983046:MZK983056 NJG983046:NJG983056 NTC983046:NTC983056 OCY983046:OCY983056 OMU983046:OMU983056 OWQ983046:OWQ983056 PGM983046:PGM983056 PQI983046:PQI983056 QAE983046:QAE983056 QKA983046:QKA983056 QTW983046:QTW983056 RDS983046:RDS983056 RNO983046:RNO983056 RXK983046:RXK983056 SHG983046:SHG983056 SRC983046:SRC983056 TAY983046:TAY983056 TKU983046:TKU983056 TUQ983046:TUQ983056 UEM983046:UEM983056 UOI983046:UOI983056 UYE983046:UYE983056 VIA983046:VIA983056 VRW983046:VRW983056 WBS983046:WBS983056 WLO983046:WLO983056 C16:C27" xr:uid="{00000000-0002-0000-2800-00000B000000}">
      <formula1>0</formula1>
    </dataValidation>
    <dataValidation type="whole" allowBlank="1" showInputMessage="1" showErrorMessage="1" errorTitle="Eingabefehler" error="Summe Spalten T+U+Z+AE darf nicht größer als Summe Spalten O+P (Patientenrückmeldungen) sein." sqref="Z65545:Z65554 Z131081:Z131090 Z196617:Z196626 Z262153:Z262162 Z327689:Z327698 Z393225:Z393234 Z458761:Z458770 Z524297:Z524306 Z589833:Z589842 Z655369:Z655378 Z720905:Z720914 Z786441:Z786450 Z851977:Z851986 Z917513:Z917522 Z983049:Z983058" xr:uid="{00000000-0002-0000-2800-00000C000000}">
      <formula1>0</formula1>
      <formula2>AH65541</formula2>
    </dataValidation>
    <dataValidation type="whole" allowBlank="1" showInputMessage="1" showErrorMessage="1" errorTitle="Eingabefehler" error="Summe Spalten T+U+Z+AE darf nicht größer als Summe Spalten O+P (Patientenrückmeldungen) sein." sqref="U65545:U65554 U131081:U131090 U196617:U196626 U262153:U262162 U327689:U327698 U393225:U393234 U458761:U458770 U524297:U524306 U589833:U589842 U655369:U655378 U720905:U720914 U786441:U786450 U851977:U851986 U917513:U917522 U983049:U983058" xr:uid="{00000000-0002-0000-2800-00000D000000}">
      <formula1>0</formula1>
      <formula2>AG65539</formula2>
    </dataValidation>
    <dataValidation type="whole" allowBlank="1" showInputMessage="1" showErrorMessage="1" errorTitle="Eingabefehler" error="Eingabe kann nicht größer sein als Ereignisse Spalte Z." sqref="JW65542:JZ65551 TS65542:TV65551 ADO65542:ADR65551 ANK65542:ANN65551 AXG65542:AXJ65551 BHC65542:BHF65551 BQY65542:BRB65551 CAU65542:CAX65551 CKQ65542:CKT65551 CUM65542:CUP65551 DEI65542:DEL65551 DOE65542:DOH65551 DYA65542:DYD65551 EHW65542:EHZ65551 ERS65542:ERV65551 FBO65542:FBR65551 FLK65542:FLN65551 FVG65542:FVJ65551 GFC65542:GFF65551 GOY65542:GPB65551 GYU65542:GYX65551 HIQ65542:HIT65551 HSM65542:HSP65551 ICI65542:ICL65551 IME65542:IMH65551 IWA65542:IWD65551 JFW65542:JFZ65551 JPS65542:JPV65551 JZO65542:JZR65551 KJK65542:KJN65551 KTG65542:KTJ65551 LDC65542:LDF65551 LMY65542:LNB65551 LWU65542:LWX65551 MGQ65542:MGT65551 MQM65542:MQP65551 NAI65542:NAL65551 NKE65542:NKH65551 NUA65542:NUD65551 ODW65542:ODZ65551 ONS65542:ONV65551 OXO65542:OXR65551 PHK65542:PHN65551 PRG65542:PRJ65551 QBC65542:QBF65551 QKY65542:QLB65551 QUU65542:QUX65551 REQ65542:RET65551 ROM65542:ROP65551 RYI65542:RYL65551 SIE65542:SIH65551 SSA65542:SSD65551 TBW65542:TBZ65551 TLS65542:TLV65551 TVO65542:TVR65551 UFK65542:UFN65551 UPG65542:UPJ65551 UZC65542:UZF65551 VIY65542:VJB65551 VSU65542:VSX65551 WCQ65542:WCT65551 WMM65542:WMP65551 WWI65542:WWL65551 JW131078:JZ131087 TS131078:TV131087 ADO131078:ADR131087 ANK131078:ANN131087 AXG131078:AXJ131087 BHC131078:BHF131087 BQY131078:BRB131087 CAU131078:CAX131087 CKQ131078:CKT131087 CUM131078:CUP131087 DEI131078:DEL131087 DOE131078:DOH131087 DYA131078:DYD131087 EHW131078:EHZ131087 ERS131078:ERV131087 FBO131078:FBR131087 FLK131078:FLN131087 FVG131078:FVJ131087 GFC131078:GFF131087 GOY131078:GPB131087 GYU131078:GYX131087 HIQ131078:HIT131087 HSM131078:HSP131087 ICI131078:ICL131087 IME131078:IMH131087 IWA131078:IWD131087 JFW131078:JFZ131087 JPS131078:JPV131087 JZO131078:JZR131087 KJK131078:KJN131087 KTG131078:KTJ131087 LDC131078:LDF131087 LMY131078:LNB131087 LWU131078:LWX131087 MGQ131078:MGT131087 MQM131078:MQP131087 NAI131078:NAL131087 NKE131078:NKH131087 NUA131078:NUD131087 ODW131078:ODZ131087 ONS131078:ONV131087 OXO131078:OXR131087 PHK131078:PHN131087 PRG131078:PRJ131087 QBC131078:QBF131087 QKY131078:QLB131087 QUU131078:QUX131087 REQ131078:RET131087 ROM131078:ROP131087 RYI131078:RYL131087 SIE131078:SIH131087 SSA131078:SSD131087 TBW131078:TBZ131087 TLS131078:TLV131087 TVO131078:TVR131087 UFK131078:UFN131087 UPG131078:UPJ131087 UZC131078:UZF131087 VIY131078:VJB131087 VSU131078:VSX131087 WCQ131078:WCT131087 WMM131078:WMP131087 WWI131078:WWL131087 JW196614:JZ196623 TS196614:TV196623 ADO196614:ADR196623 ANK196614:ANN196623 AXG196614:AXJ196623 BHC196614:BHF196623 BQY196614:BRB196623 CAU196614:CAX196623 CKQ196614:CKT196623 CUM196614:CUP196623 DEI196614:DEL196623 DOE196614:DOH196623 DYA196614:DYD196623 EHW196614:EHZ196623 ERS196614:ERV196623 FBO196614:FBR196623 FLK196614:FLN196623 FVG196614:FVJ196623 GFC196614:GFF196623 GOY196614:GPB196623 GYU196614:GYX196623 HIQ196614:HIT196623 HSM196614:HSP196623 ICI196614:ICL196623 IME196614:IMH196623 IWA196614:IWD196623 JFW196614:JFZ196623 JPS196614:JPV196623 JZO196614:JZR196623 KJK196614:KJN196623 KTG196614:KTJ196623 LDC196614:LDF196623 LMY196614:LNB196623 LWU196614:LWX196623 MGQ196614:MGT196623 MQM196614:MQP196623 NAI196614:NAL196623 NKE196614:NKH196623 NUA196614:NUD196623 ODW196614:ODZ196623 ONS196614:ONV196623 OXO196614:OXR196623 PHK196614:PHN196623 PRG196614:PRJ196623 QBC196614:QBF196623 QKY196614:QLB196623 QUU196614:QUX196623 REQ196614:RET196623 ROM196614:ROP196623 RYI196614:RYL196623 SIE196614:SIH196623 SSA196614:SSD196623 TBW196614:TBZ196623 TLS196614:TLV196623 TVO196614:TVR196623 UFK196614:UFN196623 UPG196614:UPJ196623 UZC196614:UZF196623 VIY196614:VJB196623 VSU196614:VSX196623 WCQ196614:WCT196623 WMM196614:WMP196623 WWI196614:WWL196623 JW262150:JZ262159 TS262150:TV262159 ADO262150:ADR262159 ANK262150:ANN262159 AXG262150:AXJ262159 BHC262150:BHF262159 BQY262150:BRB262159 CAU262150:CAX262159 CKQ262150:CKT262159 CUM262150:CUP262159 DEI262150:DEL262159 DOE262150:DOH262159 DYA262150:DYD262159 EHW262150:EHZ262159 ERS262150:ERV262159 FBO262150:FBR262159 FLK262150:FLN262159 FVG262150:FVJ262159 GFC262150:GFF262159 GOY262150:GPB262159 GYU262150:GYX262159 HIQ262150:HIT262159 HSM262150:HSP262159 ICI262150:ICL262159 IME262150:IMH262159 IWA262150:IWD262159 JFW262150:JFZ262159 JPS262150:JPV262159 JZO262150:JZR262159 KJK262150:KJN262159 KTG262150:KTJ262159 LDC262150:LDF262159 LMY262150:LNB262159 LWU262150:LWX262159 MGQ262150:MGT262159 MQM262150:MQP262159 NAI262150:NAL262159 NKE262150:NKH262159 NUA262150:NUD262159 ODW262150:ODZ262159 ONS262150:ONV262159 OXO262150:OXR262159 PHK262150:PHN262159 PRG262150:PRJ262159 QBC262150:QBF262159 QKY262150:QLB262159 QUU262150:QUX262159 REQ262150:RET262159 ROM262150:ROP262159 RYI262150:RYL262159 SIE262150:SIH262159 SSA262150:SSD262159 TBW262150:TBZ262159 TLS262150:TLV262159 TVO262150:TVR262159 UFK262150:UFN262159 UPG262150:UPJ262159 UZC262150:UZF262159 VIY262150:VJB262159 VSU262150:VSX262159 WCQ262150:WCT262159 WMM262150:WMP262159 WWI262150:WWL262159 JW327686:JZ327695 TS327686:TV327695 ADO327686:ADR327695 ANK327686:ANN327695 AXG327686:AXJ327695 BHC327686:BHF327695 BQY327686:BRB327695 CAU327686:CAX327695 CKQ327686:CKT327695 CUM327686:CUP327695 DEI327686:DEL327695 DOE327686:DOH327695 DYA327686:DYD327695 EHW327686:EHZ327695 ERS327686:ERV327695 FBO327686:FBR327695 FLK327686:FLN327695 FVG327686:FVJ327695 GFC327686:GFF327695 GOY327686:GPB327695 GYU327686:GYX327695 HIQ327686:HIT327695 HSM327686:HSP327695 ICI327686:ICL327695 IME327686:IMH327695 IWA327686:IWD327695 JFW327686:JFZ327695 JPS327686:JPV327695 JZO327686:JZR327695 KJK327686:KJN327695 KTG327686:KTJ327695 LDC327686:LDF327695 LMY327686:LNB327695 LWU327686:LWX327695 MGQ327686:MGT327695 MQM327686:MQP327695 NAI327686:NAL327695 NKE327686:NKH327695 NUA327686:NUD327695 ODW327686:ODZ327695 ONS327686:ONV327695 OXO327686:OXR327695 PHK327686:PHN327695 PRG327686:PRJ327695 QBC327686:QBF327695 QKY327686:QLB327695 QUU327686:QUX327695 REQ327686:RET327695 ROM327686:ROP327695 RYI327686:RYL327695 SIE327686:SIH327695 SSA327686:SSD327695 TBW327686:TBZ327695 TLS327686:TLV327695 TVO327686:TVR327695 UFK327686:UFN327695 UPG327686:UPJ327695 UZC327686:UZF327695 VIY327686:VJB327695 VSU327686:VSX327695 WCQ327686:WCT327695 WMM327686:WMP327695 WWI327686:WWL327695 JW393222:JZ393231 TS393222:TV393231 ADO393222:ADR393231 ANK393222:ANN393231 AXG393222:AXJ393231 BHC393222:BHF393231 BQY393222:BRB393231 CAU393222:CAX393231 CKQ393222:CKT393231 CUM393222:CUP393231 DEI393222:DEL393231 DOE393222:DOH393231 DYA393222:DYD393231 EHW393222:EHZ393231 ERS393222:ERV393231 FBO393222:FBR393231 FLK393222:FLN393231 FVG393222:FVJ393231 GFC393222:GFF393231 GOY393222:GPB393231 GYU393222:GYX393231 HIQ393222:HIT393231 HSM393222:HSP393231 ICI393222:ICL393231 IME393222:IMH393231 IWA393222:IWD393231 JFW393222:JFZ393231 JPS393222:JPV393231 JZO393222:JZR393231 KJK393222:KJN393231 KTG393222:KTJ393231 LDC393222:LDF393231 LMY393222:LNB393231 LWU393222:LWX393231 MGQ393222:MGT393231 MQM393222:MQP393231 NAI393222:NAL393231 NKE393222:NKH393231 NUA393222:NUD393231 ODW393222:ODZ393231 ONS393222:ONV393231 OXO393222:OXR393231 PHK393222:PHN393231 PRG393222:PRJ393231 QBC393222:QBF393231 QKY393222:QLB393231 QUU393222:QUX393231 REQ393222:RET393231 ROM393222:ROP393231 RYI393222:RYL393231 SIE393222:SIH393231 SSA393222:SSD393231 TBW393222:TBZ393231 TLS393222:TLV393231 TVO393222:TVR393231 UFK393222:UFN393231 UPG393222:UPJ393231 UZC393222:UZF393231 VIY393222:VJB393231 VSU393222:VSX393231 WCQ393222:WCT393231 WMM393222:WMP393231 WWI393222:WWL393231 JW458758:JZ458767 TS458758:TV458767 ADO458758:ADR458767 ANK458758:ANN458767 AXG458758:AXJ458767 BHC458758:BHF458767 BQY458758:BRB458767 CAU458758:CAX458767 CKQ458758:CKT458767 CUM458758:CUP458767 DEI458758:DEL458767 DOE458758:DOH458767 DYA458758:DYD458767 EHW458758:EHZ458767 ERS458758:ERV458767 FBO458758:FBR458767 FLK458758:FLN458767 FVG458758:FVJ458767 GFC458758:GFF458767 GOY458758:GPB458767 GYU458758:GYX458767 HIQ458758:HIT458767 HSM458758:HSP458767 ICI458758:ICL458767 IME458758:IMH458767 IWA458758:IWD458767 JFW458758:JFZ458767 JPS458758:JPV458767 JZO458758:JZR458767 KJK458758:KJN458767 KTG458758:KTJ458767 LDC458758:LDF458767 LMY458758:LNB458767 LWU458758:LWX458767 MGQ458758:MGT458767 MQM458758:MQP458767 NAI458758:NAL458767 NKE458758:NKH458767 NUA458758:NUD458767 ODW458758:ODZ458767 ONS458758:ONV458767 OXO458758:OXR458767 PHK458758:PHN458767 PRG458758:PRJ458767 QBC458758:QBF458767 QKY458758:QLB458767 QUU458758:QUX458767 REQ458758:RET458767 ROM458758:ROP458767 RYI458758:RYL458767 SIE458758:SIH458767 SSA458758:SSD458767 TBW458758:TBZ458767 TLS458758:TLV458767 TVO458758:TVR458767 UFK458758:UFN458767 UPG458758:UPJ458767 UZC458758:UZF458767 VIY458758:VJB458767 VSU458758:VSX458767 WCQ458758:WCT458767 WMM458758:WMP458767 WWI458758:WWL458767 JW524294:JZ524303 TS524294:TV524303 ADO524294:ADR524303 ANK524294:ANN524303 AXG524294:AXJ524303 BHC524294:BHF524303 BQY524294:BRB524303 CAU524294:CAX524303 CKQ524294:CKT524303 CUM524294:CUP524303 DEI524294:DEL524303 DOE524294:DOH524303 DYA524294:DYD524303 EHW524294:EHZ524303 ERS524294:ERV524303 FBO524294:FBR524303 FLK524294:FLN524303 FVG524294:FVJ524303 GFC524294:GFF524303 GOY524294:GPB524303 GYU524294:GYX524303 HIQ524294:HIT524303 HSM524294:HSP524303 ICI524294:ICL524303 IME524294:IMH524303 IWA524294:IWD524303 JFW524294:JFZ524303 JPS524294:JPV524303 JZO524294:JZR524303 KJK524294:KJN524303 KTG524294:KTJ524303 LDC524294:LDF524303 LMY524294:LNB524303 LWU524294:LWX524303 MGQ524294:MGT524303 MQM524294:MQP524303 NAI524294:NAL524303 NKE524294:NKH524303 NUA524294:NUD524303 ODW524294:ODZ524303 ONS524294:ONV524303 OXO524294:OXR524303 PHK524294:PHN524303 PRG524294:PRJ524303 QBC524294:QBF524303 QKY524294:QLB524303 QUU524294:QUX524303 REQ524294:RET524303 ROM524294:ROP524303 RYI524294:RYL524303 SIE524294:SIH524303 SSA524294:SSD524303 TBW524294:TBZ524303 TLS524294:TLV524303 TVO524294:TVR524303 UFK524294:UFN524303 UPG524294:UPJ524303 UZC524294:UZF524303 VIY524294:VJB524303 VSU524294:VSX524303 WCQ524294:WCT524303 WMM524294:WMP524303 WWI524294:WWL524303 JW589830:JZ589839 TS589830:TV589839 ADO589830:ADR589839 ANK589830:ANN589839 AXG589830:AXJ589839 BHC589830:BHF589839 BQY589830:BRB589839 CAU589830:CAX589839 CKQ589830:CKT589839 CUM589830:CUP589839 DEI589830:DEL589839 DOE589830:DOH589839 DYA589830:DYD589839 EHW589830:EHZ589839 ERS589830:ERV589839 FBO589830:FBR589839 FLK589830:FLN589839 FVG589830:FVJ589839 GFC589830:GFF589839 GOY589830:GPB589839 GYU589830:GYX589839 HIQ589830:HIT589839 HSM589830:HSP589839 ICI589830:ICL589839 IME589830:IMH589839 IWA589830:IWD589839 JFW589830:JFZ589839 JPS589830:JPV589839 JZO589830:JZR589839 KJK589830:KJN589839 KTG589830:KTJ589839 LDC589830:LDF589839 LMY589830:LNB589839 LWU589830:LWX589839 MGQ589830:MGT589839 MQM589830:MQP589839 NAI589830:NAL589839 NKE589830:NKH589839 NUA589830:NUD589839 ODW589830:ODZ589839 ONS589830:ONV589839 OXO589830:OXR589839 PHK589830:PHN589839 PRG589830:PRJ589839 QBC589830:QBF589839 QKY589830:QLB589839 QUU589830:QUX589839 REQ589830:RET589839 ROM589830:ROP589839 RYI589830:RYL589839 SIE589830:SIH589839 SSA589830:SSD589839 TBW589830:TBZ589839 TLS589830:TLV589839 TVO589830:TVR589839 UFK589830:UFN589839 UPG589830:UPJ589839 UZC589830:UZF589839 VIY589830:VJB589839 VSU589830:VSX589839 WCQ589830:WCT589839 WMM589830:WMP589839 WWI589830:WWL589839 JW655366:JZ655375 TS655366:TV655375 ADO655366:ADR655375 ANK655366:ANN655375 AXG655366:AXJ655375 BHC655366:BHF655375 BQY655366:BRB655375 CAU655366:CAX655375 CKQ655366:CKT655375 CUM655366:CUP655375 DEI655366:DEL655375 DOE655366:DOH655375 DYA655366:DYD655375 EHW655366:EHZ655375 ERS655366:ERV655375 FBO655366:FBR655375 FLK655366:FLN655375 FVG655366:FVJ655375 GFC655366:GFF655375 GOY655366:GPB655375 GYU655366:GYX655375 HIQ655366:HIT655375 HSM655366:HSP655375 ICI655366:ICL655375 IME655366:IMH655375 IWA655366:IWD655375 JFW655366:JFZ655375 JPS655366:JPV655375 JZO655366:JZR655375 KJK655366:KJN655375 KTG655366:KTJ655375 LDC655366:LDF655375 LMY655366:LNB655375 LWU655366:LWX655375 MGQ655366:MGT655375 MQM655366:MQP655375 NAI655366:NAL655375 NKE655366:NKH655375 NUA655366:NUD655375 ODW655366:ODZ655375 ONS655366:ONV655375 OXO655366:OXR655375 PHK655366:PHN655375 PRG655366:PRJ655375 QBC655366:QBF655375 QKY655366:QLB655375 QUU655366:QUX655375 REQ655366:RET655375 ROM655366:ROP655375 RYI655366:RYL655375 SIE655366:SIH655375 SSA655366:SSD655375 TBW655366:TBZ655375 TLS655366:TLV655375 TVO655366:TVR655375 UFK655366:UFN655375 UPG655366:UPJ655375 UZC655366:UZF655375 VIY655366:VJB655375 VSU655366:VSX655375 WCQ655366:WCT655375 WMM655366:WMP655375 WWI655366:WWL655375 JW720902:JZ720911 TS720902:TV720911 ADO720902:ADR720911 ANK720902:ANN720911 AXG720902:AXJ720911 BHC720902:BHF720911 BQY720902:BRB720911 CAU720902:CAX720911 CKQ720902:CKT720911 CUM720902:CUP720911 DEI720902:DEL720911 DOE720902:DOH720911 DYA720902:DYD720911 EHW720902:EHZ720911 ERS720902:ERV720911 FBO720902:FBR720911 FLK720902:FLN720911 FVG720902:FVJ720911 GFC720902:GFF720911 GOY720902:GPB720911 GYU720902:GYX720911 HIQ720902:HIT720911 HSM720902:HSP720911 ICI720902:ICL720911 IME720902:IMH720911 IWA720902:IWD720911 JFW720902:JFZ720911 JPS720902:JPV720911 JZO720902:JZR720911 KJK720902:KJN720911 KTG720902:KTJ720911 LDC720902:LDF720911 LMY720902:LNB720911 LWU720902:LWX720911 MGQ720902:MGT720911 MQM720902:MQP720911 NAI720902:NAL720911 NKE720902:NKH720911 NUA720902:NUD720911 ODW720902:ODZ720911 ONS720902:ONV720911 OXO720902:OXR720911 PHK720902:PHN720911 PRG720902:PRJ720911 QBC720902:QBF720911 QKY720902:QLB720911 QUU720902:QUX720911 REQ720902:RET720911 ROM720902:ROP720911 RYI720902:RYL720911 SIE720902:SIH720911 SSA720902:SSD720911 TBW720902:TBZ720911 TLS720902:TLV720911 TVO720902:TVR720911 UFK720902:UFN720911 UPG720902:UPJ720911 UZC720902:UZF720911 VIY720902:VJB720911 VSU720902:VSX720911 WCQ720902:WCT720911 WMM720902:WMP720911 WWI720902:WWL720911 JW786438:JZ786447 TS786438:TV786447 ADO786438:ADR786447 ANK786438:ANN786447 AXG786438:AXJ786447 BHC786438:BHF786447 BQY786438:BRB786447 CAU786438:CAX786447 CKQ786438:CKT786447 CUM786438:CUP786447 DEI786438:DEL786447 DOE786438:DOH786447 DYA786438:DYD786447 EHW786438:EHZ786447 ERS786438:ERV786447 FBO786438:FBR786447 FLK786438:FLN786447 FVG786438:FVJ786447 GFC786438:GFF786447 GOY786438:GPB786447 GYU786438:GYX786447 HIQ786438:HIT786447 HSM786438:HSP786447 ICI786438:ICL786447 IME786438:IMH786447 IWA786438:IWD786447 JFW786438:JFZ786447 JPS786438:JPV786447 JZO786438:JZR786447 KJK786438:KJN786447 KTG786438:KTJ786447 LDC786438:LDF786447 LMY786438:LNB786447 LWU786438:LWX786447 MGQ786438:MGT786447 MQM786438:MQP786447 NAI786438:NAL786447 NKE786438:NKH786447 NUA786438:NUD786447 ODW786438:ODZ786447 ONS786438:ONV786447 OXO786438:OXR786447 PHK786438:PHN786447 PRG786438:PRJ786447 QBC786438:QBF786447 QKY786438:QLB786447 QUU786438:QUX786447 REQ786438:RET786447 ROM786438:ROP786447 RYI786438:RYL786447 SIE786438:SIH786447 SSA786438:SSD786447 TBW786438:TBZ786447 TLS786438:TLV786447 TVO786438:TVR786447 UFK786438:UFN786447 UPG786438:UPJ786447 UZC786438:UZF786447 VIY786438:VJB786447 VSU786438:VSX786447 WCQ786438:WCT786447 WMM786438:WMP786447 WWI786438:WWL786447 JW851974:JZ851983 TS851974:TV851983 ADO851974:ADR851983 ANK851974:ANN851983 AXG851974:AXJ851983 BHC851974:BHF851983 BQY851974:BRB851983 CAU851974:CAX851983 CKQ851974:CKT851983 CUM851974:CUP851983 DEI851974:DEL851983 DOE851974:DOH851983 DYA851974:DYD851983 EHW851974:EHZ851983 ERS851974:ERV851983 FBO851974:FBR851983 FLK851974:FLN851983 FVG851974:FVJ851983 GFC851974:GFF851983 GOY851974:GPB851983 GYU851974:GYX851983 HIQ851974:HIT851983 HSM851974:HSP851983 ICI851974:ICL851983 IME851974:IMH851983 IWA851974:IWD851983 JFW851974:JFZ851983 JPS851974:JPV851983 JZO851974:JZR851983 KJK851974:KJN851983 KTG851974:KTJ851983 LDC851974:LDF851983 LMY851974:LNB851983 LWU851974:LWX851983 MGQ851974:MGT851983 MQM851974:MQP851983 NAI851974:NAL851983 NKE851974:NKH851983 NUA851974:NUD851983 ODW851974:ODZ851983 ONS851974:ONV851983 OXO851974:OXR851983 PHK851974:PHN851983 PRG851974:PRJ851983 QBC851974:QBF851983 QKY851974:QLB851983 QUU851974:QUX851983 REQ851974:RET851983 ROM851974:ROP851983 RYI851974:RYL851983 SIE851974:SIH851983 SSA851974:SSD851983 TBW851974:TBZ851983 TLS851974:TLV851983 TVO851974:TVR851983 UFK851974:UFN851983 UPG851974:UPJ851983 UZC851974:UZF851983 VIY851974:VJB851983 VSU851974:VSX851983 WCQ851974:WCT851983 WMM851974:WMP851983 WWI851974:WWL851983 JW917510:JZ917519 TS917510:TV917519 ADO917510:ADR917519 ANK917510:ANN917519 AXG917510:AXJ917519 BHC917510:BHF917519 BQY917510:BRB917519 CAU917510:CAX917519 CKQ917510:CKT917519 CUM917510:CUP917519 DEI917510:DEL917519 DOE917510:DOH917519 DYA917510:DYD917519 EHW917510:EHZ917519 ERS917510:ERV917519 FBO917510:FBR917519 FLK917510:FLN917519 FVG917510:FVJ917519 GFC917510:GFF917519 GOY917510:GPB917519 GYU917510:GYX917519 HIQ917510:HIT917519 HSM917510:HSP917519 ICI917510:ICL917519 IME917510:IMH917519 IWA917510:IWD917519 JFW917510:JFZ917519 JPS917510:JPV917519 JZO917510:JZR917519 KJK917510:KJN917519 KTG917510:KTJ917519 LDC917510:LDF917519 LMY917510:LNB917519 LWU917510:LWX917519 MGQ917510:MGT917519 MQM917510:MQP917519 NAI917510:NAL917519 NKE917510:NKH917519 NUA917510:NUD917519 ODW917510:ODZ917519 ONS917510:ONV917519 OXO917510:OXR917519 PHK917510:PHN917519 PRG917510:PRJ917519 QBC917510:QBF917519 QKY917510:QLB917519 QUU917510:QUX917519 REQ917510:RET917519 ROM917510:ROP917519 RYI917510:RYL917519 SIE917510:SIH917519 SSA917510:SSD917519 TBW917510:TBZ917519 TLS917510:TLV917519 TVO917510:TVR917519 UFK917510:UFN917519 UPG917510:UPJ917519 UZC917510:UZF917519 VIY917510:VJB917519 VSU917510:VSX917519 WCQ917510:WCT917519 WMM917510:WMP917519 WWI917510:WWL917519 JW983046:JZ983055 TS983046:TV983055 ADO983046:ADR983055 ANK983046:ANN983055 AXG983046:AXJ983055 BHC983046:BHF983055 BQY983046:BRB983055 CAU983046:CAX983055 CKQ983046:CKT983055 CUM983046:CUP983055 DEI983046:DEL983055 DOE983046:DOH983055 DYA983046:DYD983055 EHW983046:EHZ983055 ERS983046:ERV983055 FBO983046:FBR983055 FLK983046:FLN983055 FVG983046:FVJ983055 GFC983046:GFF983055 GOY983046:GPB983055 GYU983046:GYX983055 HIQ983046:HIT983055 HSM983046:HSP983055 ICI983046:ICL983055 IME983046:IMH983055 IWA983046:IWD983055 JFW983046:JFZ983055 JPS983046:JPV983055 JZO983046:JZR983055 KJK983046:KJN983055 KTG983046:KTJ983055 LDC983046:LDF983055 LMY983046:LNB983055 LWU983046:LWX983055 MGQ983046:MGT983055 MQM983046:MQP983055 NAI983046:NAL983055 NKE983046:NKH983055 NUA983046:NUD983055 ODW983046:ODZ983055 ONS983046:ONV983055 OXO983046:OXR983055 PHK983046:PHN983055 PRG983046:PRJ983055 QBC983046:QBF983055 QKY983046:QLB983055 QUU983046:QUX983055 REQ983046:RET983055 ROM983046:ROP983055 RYI983046:RYL983055 SIE983046:SIH983055 SSA983046:SSD983055 TBW983046:TBZ983055 TLS983046:TLV983055 TVO983046:TVR983055 UFK983046:UFN983055 UPG983046:UPJ983055 UZC983046:UZF983055 VIY983046:VJB983055 VSU983046:VSX983055 WCQ983046:WCT983055 WMM983046:WMP983055 WWI983046:WWL983055" xr:uid="{00000000-0002-0000-2800-00000E000000}">
      <formula1>0</formula1>
      <formula2>$Z65545</formula2>
    </dataValidation>
    <dataValidation type="whole" allowBlank="1" showInputMessage="1" showErrorMessage="1" errorTitle="Eingabefehler" error="Eingabe kann nicht größer sein als Ereignisse Spalte U." sqref="JR65542:JU65551 TN65542:TQ65551 ADJ65542:ADM65551 ANF65542:ANI65551 AXB65542:AXE65551 BGX65542:BHA65551 BQT65542:BQW65551 CAP65542:CAS65551 CKL65542:CKO65551 CUH65542:CUK65551 DED65542:DEG65551 DNZ65542:DOC65551 DXV65542:DXY65551 EHR65542:EHU65551 ERN65542:ERQ65551 FBJ65542:FBM65551 FLF65542:FLI65551 FVB65542:FVE65551 GEX65542:GFA65551 GOT65542:GOW65551 GYP65542:GYS65551 HIL65542:HIO65551 HSH65542:HSK65551 ICD65542:ICG65551 ILZ65542:IMC65551 IVV65542:IVY65551 JFR65542:JFU65551 JPN65542:JPQ65551 JZJ65542:JZM65551 KJF65542:KJI65551 KTB65542:KTE65551 LCX65542:LDA65551 LMT65542:LMW65551 LWP65542:LWS65551 MGL65542:MGO65551 MQH65542:MQK65551 NAD65542:NAG65551 NJZ65542:NKC65551 NTV65542:NTY65551 ODR65542:ODU65551 ONN65542:ONQ65551 OXJ65542:OXM65551 PHF65542:PHI65551 PRB65542:PRE65551 QAX65542:QBA65551 QKT65542:QKW65551 QUP65542:QUS65551 REL65542:REO65551 ROH65542:ROK65551 RYD65542:RYG65551 SHZ65542:SIC65551 SRV65542:SRY65551 TBR65542:TBU65551 TLN65542:TLQ65551 TVJ65542:TVM65551 UFF65542:UFI65551 UPB65542:UPE65551 UYX65542:UZA65551 VIT65542:VIW65551 VSP65542:VSS65551 WCL65542:WCO65551 WMH65542:WMK65551 WWD65542:WWG65551 JR131078:JU131087 TN131078:TQ131087 ADJ131078:ADM131087 ANF131078:ANI131087 AXB131078:AXE131087 BGX131078:BHA131087 BQT131078:BQW131087 CAP131078:CAS131087 CKL131078:CKO131087 CUH131078:CUK131087 DED131078:DEG131087 DNZ131078:DOC131087 DXV131078:DXY131087 EHR131078:EHU131087 ERN131078:ERQ131087 FBJ131078:FBM131087 FLF131078:FLI131087 FVB131078:FVE131087 GEX131078:GFA131087 GOT131078:GOW131087 GYP131078:GYS131087 HIL131078:HIO131087 HSH131078:HSK131087 ICD131078:ICG131087 ILZ131078:IMC131087 IVV131078:IVY131087 JFR131078:JFU131087 JPN131078:JPQ131087 JZJ131078:JZM131087 KJF131078:KJI131087 KTB131078:KTE131087 LCX131078:LDA131087 LMT131078:LMW131087 LWP131078:LWS131087 MGL131078:MGO131087 MQH131078:MQK131087 NAD131078:NAG131087 NJZ131078:NKC131087 NTV131078:NTY131087 ODR131078:ODU131087 ONN131078:ONQ131087 OXJ131078:OXM131087 PHF131078:PHI131087 PRB131078:PRE131087 QAX131078:QBA131087 QKT131078:QKW131087 QUP131078:QUS131087 REL131078:REO131087 ROH131078:ROK131087 RYD131078:RYG131087 SHZ131078:SIC131087 SRV131078:SRY131087 TBR131078:TBU131087 TLN131078:TLQ131087 TVJ131078:TVM131087 UFF131078:UFI131087 UPB131078:UPE131087 UYX131078:UZA131087 VIT131078:VIW131087 VSP131078:VSS131087 WCL131078:WCO131087 WMH131078:WMK131087 WWD131078:WWG131087 JR196614:JU196623 TN196614:TQ196623 ADJ196614:ADM196623 ANF196614:ANI196623 AXB196614:AXE196623 BGX196614:BHA196623 BQT196614:BQW196623 CAP196614:CAS196623 CKL196614:CKO196623 CUH196614:CUK196623 DED196614:DEG196623 DNZ196614:DOC196623 DXV196614:DXY196623 EHR196614:EHU196623 ERN196614:ERQ196623 FBJ196614:FBM196623 FLF196614:FLI196623 FVB196614:FVE196623 GEX196614:GFA196623 GOT196614:GOW196623 GYP196614:GYS196623 HIL196614:HIO196623 HSH196614:HSK196623 ICD196614:ICG196623 ILZ196614:IMC196623 IVV196614:IVY196623 JFR196614:JFU196623 JPN196614:JPQ196623 JZJ196614:JZM196623 KJF196614:KJI196623 KTB196614:KTE196623 LCX196614:LDA196623 LMT196614:LMW196623 LWP196614:LWS196623 MGL196614:MGO196623 MQH196614:MQK196623 NAD196614:NAG196623 NJZ196614:NKC196623 NTV196614:NTY196623 ODR196614:ODU196623 ONN196614:ONQ196623 OXJ196614:OXM196623 PHF196614:PHI196623 PRB196614:PRE196623 QAX196614:QBA196623 QKT196614:QKW196623 QUP196614:QUS196623 REL196614:REO196623 ROH196614:ROK196623 RYD196614:RYG196623 SHZ196614:SIC196623 SRV196614:SRY196623 TBR196614:TBU196623 TLN196614:TLQ196623 TVJ196614:TVM196623 UFF196614:UFI196623 UPB196614:UPE196623 UYX196614:UZA196623 VIT196614:VIW196623 VSP196614:VSS196623 WCL196614:WCO196623 WMH196614:WMK196623 WWD196614:WWG196623 JR262150:JU262159 TN262150:TQ262159 ADJ262150:ADM262159 ANF262150:ANI262159 AXB262150:AXE262159 BGX262150:BHA262159 BQT262150:BQW262159 CAP262150:CAS262159 CKL262150:CKO262159 CUH262150:CUK262159 DED262150:DEG262159 DNZ262150:DOC262159 DXV262150:DXY262159 EHR262150:EHU262159 ERN262150:ERQ262159 FBJ262150:FBM262159 FLF262150:FLI262159 FVB262150:FVE262159 GEX262150:GFA262159 GOT262150:GOW262159 GYP262150:GYS262159 HIL262150:HIO262159 HSH262150:HSK262159 ICD262150:ICG262159 ILZ262150:IMC262159 IVV262150:IVY262159 JFR262150:JFU262159 JPN262150:JPQ262159 JZJ262150:JZM262159 KJF262150:KJI262159 KTB262150:KTE262159 LCX262150:LDA262159 LMT262150:LMW262159 LWP262150:LWS262159 MGL262150:MGO262159 MQH262150:MQK262159 NAD262150:NAG262159 NJZ262150:NKC262159 NTV262150:NTY262159 ODR262150:ODU262159 ONN262150:ONQ262159 OXJ262150:OXM262159 PHF262150:PHI262159 PRB262150:PRE262159 QAX262150:QBA262159 QKT262150:QKW262159 QUP262150:QUS262159 REL262150:REO262159 ROH262150:ROK262159 RYD262150:RYG262159 SHZ262150:SIC262159 SRV262150:SRY262159 TBR262150:TBU262159 TLN262150:TLQ262159 TVJ262150:TVM262159 UFF262150:UFI262159 UPB262150:UPE262159 UYX262150:UZA262159 VIT262150:VIW262159 VSP262150:VSS262159 WCL262150:WCO262159 WMH262150:WMK262159 WWD262150:WWG262159 JR327686:JU327695 TN327686:TQ327695 ADJ327686:ADM327695 ANF327686:ANI327695 AXB327686:AXE327695 BGX327686:BHA327695 BQT327686:BQW327695 CAP327686:CAS327695 CKL327686:CKO327695 CUH327686:CUK327695 DED327686:DEG327695 DNZ327686:DOC327695 DXV327686:DXY327695 EHR327686:EHU327695 ERN327686:ERQ327695 FBJ327686:FBM327695 FLF327686:FLI327695 FVB327686:FVE327695 GEX327686:GFA327695 GOT327686:GOW327695 GYP327686:GYS327695 HIL327686:HIO327695 HSH327686:HSK327695 ICD327686:ICG327695 ILZ327686:IMC327695 IVV327686:IVY327695 JFR327686:JFU327695 JPN327686:JPQ327695 JZJ327686:JZM327695 KJF327686:KJI327695 KTB327686:KTE327695 LCX327686:LDA327695 LMT327686:LMW327695 LWP327686:LWS327695 MGL327686:MGO327695 MQH327686:MQK327695 NAD327686:NAG327695 NJZ327686:NKC327695 NTV327686:NTY327695 ODR327686:ODU327695 ONN327686:ONQ327695 OXJ327686:OXM327695 PHF327686:PHI327695 PRB327686:PRE327695 QAX327686:QBA327695 QKT327686:QKW327695 QUP327686:QUS327695 REL327686:REO327695 ROH327686:ROK327695 RYD327686:RYG327695 SHZ327686:SIC327695 SRV327686:SRY327695 TBR327686:TBU327695 TLN327686:TLQ327695 TVJ327686:TVM327695 UFF327686:UFI327695 UPB327686:UPE327695 UYX327686:UZA327695 VIT327686:VIW327695 VSP327686:VSS327695 WCL327686:WCO327695 WMH327686:WMK327695 WWD327686:WWG327695 JR393222:JU393231 TN393222:TQ393231 ADJ393222:ADM393231 ANF393222:ANI393231 AXB393222:AXE393231 BGX393222:BHA393231 BQT393222:BQW393231 CAP393222:CAS393231 CKL393222:CKO393231 CUH393222:CUK393231 DED393222:DEG393231 DNZ393222:DOC393231 DXV393222:DXY393231 EHR393222:EHU393231 ERN393222:ERQ393231 FBJ393222:FBM393231 FLF393222:FLI393231 FVB393222:FVE393231 GEX393222:GFA393231 GOT393222:GOW393231 GYP393222:GYS393231 HIL393222:HIO393231 HSH393222:HSK393231 ICD393222:ICG393231 ILZ393222:IMC393231 IVV393222:IVY393231 JFR393222:JFU393231 JPN393222:JPQ393231 JZJ393222:JZM393231 KJF393222:KJI393231 KTB393222:KTE393231 LCX393222:LDA393231 LMT393222:LMW393231 LWP393222:LWS393231 MGL393222:MGO393231 MQH393222:MQK393231 NAD393222:NAG393231 NJZ393222:NKC393231 NTV393222:NTY393231 ODR393222:ODU393231 ONN393222:ONQ393231 OXJ393222:OXM393231 PHF393222:PHI393231 PRB393222:PRE393231 QAX393222:QBA393231 QKT393222:QKW393231 QUP393222:QUS393231 REL393222:REO393231 ROH393222:ROK393231 RYD393222:RYG393231 SHZ393222:SIC393231 SRV393222:SRY393231 TBR393222:TBU393231 TLN393222:TLQ393231 TVJ393222:TVM393231 UFF393222:UFI393231 UPB393222:UPE393231 UYX393222:UZA393231 VIT393222:VIW393231 VSP393222:VSS393231 WCL393222:WCO393231 WMH393222:WMK393231 WWD393222:WWG393231 JR458758:JU458767 TN458758:TQ458767 ADJ458758:ADM458767 ANF458758:ANI458767 AXB458758:AXE458767 BGX458758:BHA458767 BQT458758:BQW458767 CAP458758:CAS458767 CKL458758:CKO458767 CUH458758:CUK458767 DED458758:DEG458767 DNZ458758:DOC458767 DXV458758:DXY458767 EHR458758:EHU458767 ERN458758:ERQ458767 FBJ458758:FBM458767 FLF458758:FLI458767 FVB458758:FVE458767 GEX458758:GFA458767 GOT458758:GOW458767 GYP458758:GYS458767 HIL458758:HIO458767 HSH458758:HSK458767 ICD458758:ICG458767 ILZ458758:IMC458767 IVV458758:IVY458767 JFR458758:JFU458767 JPN458758:JPQ458767 JZJ458758:JZM458767 KJF458758:KJI458767 KTB458758:KTE458767 LCX458758:LDA458767 LMT458758:LMW458767 LWP458758:LWS458767 MGL458758:MGO458767 MQH458758:MQK458767 NAD458758:NAG458767 NJZ458758:NKC458767 NTV458758:NTY458767 ODR458758:ODU458767 ONN458758:ONQ458767 OXJ458758:OXM458767 PHF458758:PHI458767 PRB458758:PRE458767 QAX458758:QBA458767 QKT458758:QKW458767 QUP458758:QUS458767 REL458758:REO458767 ROH458758:ROK458767 RYD458758:RYG458767 SHZ458758:SIC458767 SRV458758:SRY458767 TBR458758:TBU458767 TLN458758:TLQ458767 TVJ458758:TVM458767 UFF458758:UFI458767 UPB458758:UPE458767 UYX458758:UZA458767 VIT458758:VIW458767 VSP458758:VSS458767 WCL458758:WCO458767 WMH458758:WMK458767 WWD458758:WWG458767 JR524294:JU524303 TN524294:TQ524303 ADJ524294:ADM524303 ANF524294:ANI524303 AXB524294:AXE524303 BGX524294:BHA524303 BQT524294:BQW524303 CAP524294:CAS524303 CKL524294:CKO524303 CUH524294:CUK524303 DED524294:DEG524303 DNZ524294:DOC524303 DXV524294:DXY524303 EHR524294:EHU524303 ERN524294:ERQ524303 FBJ524294:FBM524303 FLF524294:FLI524303 FVB524294:FVE524303 GEX524294:GFA524303 GOT524294:GOW524303 GYP524294:GYS524303 HIL524294:HIO524303 HSH524294:HSK524303 ICD524294:ICG524303 ILZ524294:IMC524303 IVV524294:IVY524303 JFR524294:JFU524303 JPN524294:JPQ524303 JZJ524294:JZM524303 KJF524294:KJI524303 KTB524294:KTE524303 LCX524294:LDA524303 LMT524294:LMW524303 LWP524294:LWS524303 MGL524294:MGO524303 MQH524294:MQK524303 NAD524294:NAG524303 NJZ524294:NKC524303 NTV524294:NTY524303 ODR524294:ODU524303 ONN524294:ONQ524303 OXJ524294:OXM524303 PHF524294:PHI524303 PRB524294:PRE524303 QAX524294:QBA524303 QKT524294:QKW524303 QUP524294:QUS524303 REL524294:REO524303 ROH524294:ROK524303 RYD524294:RYG524303 SHZ524294:SIC524303 SRV524294:SRY524303 TBR524294:TBU524303 TLN524294:TLQ524303 TVJ524294:TVM524303 UFF524294:UFI524303 UPB524294:UPE524303 UYX524294:UZA524303 VIT524294:VIW524303 VSP524294:VSS524303 WCL524294:WCO524303 WMH524294:WMK524303 WWD524294:WWG524303 JR589830:JU589839 TN589830:TQ589839 ADJ589830:ADM589839 ANF589830:ANI589839 AXB589830:AXE589839 BGX589830:BHA589839 BQT589830:BQW589839 CAP589830:CAS589839 CKL589830:CKO589839 CUH589830:CUK589839 DED589830:DEG589839 DNZ589830:DOC589839 DXV589830:DXY589839 EHR589830:EHU589839 ERN589830:ERQ589839 FBJ589830:FBM589839 FLF589830:FLI589839 FVB589830:FVE589839 GEX589830:GFA589839 GOT589830:GOW589839 GYP589830:GYS589839 HIL589830:HIO589839 HSH589830:HSK589839 ICD589830:ICG589839 ILZ589830:IMC589839 IVV589830:IVY589839 JFR589830:JFU589839 JPN589830:JPQ589839 JZJ589830:JZM589839 KJF589830:KJI589839 KTB589830:KTE589839 LCX589830:LDA589839 LMT589830:LMW589839 LWP589830:LWS589839 MGL589830:MGO589839 MQH589830:MQK589839 NAD589830:NAG589839 NJZ589830:NKC589839 NTV589830:NTY589839 ODR589830:ODU589839 ONN589830:ONQ589839 OXJ589830:OXM589839 PHF589830:PHI589839 PRB589830:PRE589839 QAX589830:QBA589839 QKT589830:QKW589839 QUP589830:QUS589839 REL589830:REO589839 ROH589830:ROK589839 RYD589830:RYG589839 SHZ589830:SIC589839 SRV589830:SRY589839 TBR589830:TBU589839 TLN589830:TLQ589839 TVJ589830:TVM589839 UFF589830:UFI589839 UPB589830:UPE589839 UYX589830:UZA589839 VIT589830:VIW589839 VSP589830:VSS589839 WCL589830:WCO589839 WMH589830:WMK589839 WWD589830:WWG589839 JR655366:JU655375 TN655366:TQ655375 ADJ655366:ADM655375 ANF655366:ANI655375 AXB655366:AXE655375 BGX655366:BHA655375 BQT655366:BQW655375 CAP655366:CAS655375 CKL655366:CKO655375 CUH655366:CUK655375 DED655366:DEG655375 DNZ655366:DOC655375 DXV655366:DXY655375 EHR655366:EHU655375 ERN655366:ERQ655375 FBJ655366:FBM655375 FLF655366:FLI655375 FVB655366:FVE655375 GEX655366:GFA655375 GOT655366:GOW655375 GYP655366:GYS655375 HIL655366:HIO655375 HSH655366:HSK655375 ICD655366:ICG655375 ILZ655366:IMC655375 IVV655366:IVY655375 JFR655366:JFU655375 JPN655366:JPQ655375 JZJ655366:JZM655375 KJF655366:KJI655375 KTB655366:KTE655375 LCX655366:LDA655375 LMT655366:LMW655375 LWP655366:LWS655375 MGL655366:MGO655375 MQH655366:MQK655375 NAD655366:NAG655375 NJZ655366:NKC655375 NTV655366:NTY655375 ODR655366:ODU655375 ONN655366:ONQ655375 OXJ655366:OXM655375 PHF655366:PHI655375 PRB655366:PRE655375 QAX655366:QBA655375 QKT655366:QKW655375 QUP655366:QUS655375 REL655366:REO655375 ROH655366:ROK655375 RYD655366:RYG655375 SHZ655366:SIC655375 SRV655366:SRY655375 TBR655366:TBU655375 TLN655366:TLQ655375 TVJ655366:TVM655375 UFF655366:UFI655375 UPB655366:UPE655375 UYX655366:UZA655375 VIT655366:VIW655375 VSP655366:VSS655375 WCL655366:WCO655375 WMH655366:WMK655375 WWD655366:WWG655375 JR720902:JU720911 TN720902:TQ720911 ADJ720902:ADM720911 ANF720902:ANI720911 AXB720902:AXE720911 BGX720902:BHA720911 BQT720902:BQW720911 CAP720902:CAS720911 CKL720902:CKO720911 CUH720902:CUK720911 DED720902:DEG720911 DNZ720902:DOC720911 DXV720902:DXY720911 EHR720902:EHU720911 ERN720902:ERQ720911 FBJ720902:FBM720911 FLF720902:FLI720911 FVB720902:FVE720911 GEX720902:GFA720911 GOT720902:GOW720911 GYP720902:GYS720911 HIL720902:HIO720911 HSH720902:HSK720911 ICD720902:ICG720911 ILZ720902:IMC720911 IVV720902:IVY720911 JFR720902:JFU720911 JPN720902:JPQ720911 JZJ720902:JZM720911 KJF720902:KJI720911 KTB720902:KTE720911 LCX720902:LDA720911 LMT720902:LMW720911 LWP720902:LWS720911 MGL720902:MGO720911 MQH720902:MQK720911 NAD720902:NAG720911 NJZ720902:NKC720911 NTV720902:NTY720911 ODR720902:ODU720911 ONN720902:ONQ720911 OXJ720902:OXM720911 PHF720902:PHI720911 PRB720902:PRE720911 QAX720902:QBA720911 QKT720902:QKW720911 QUP720902:QUS720911 REL720902:REO720911 ROH720902:ROK720911 RYD720902:RYG720911 SHZ720902:SIC720911 SRV720902:SRY720911 TBR720902:TBU720911 TLN720902:TLQ720911 TVJ720902:TVM720911 UFF720902:UFI720911 UPB720902:UPE720911 UYX720902:UZA720911 VIT720902:VIW720911 VSP720902:VSS720911 WCL720902:WCO720911 WMH720902:WMK720911 WWD720902:WWG720911 JR786438:JU786447 TN786438:TQ786447 ADJ786438:ADM786447 ANF786438:ANI786447 AXB786438:AXE786447 BGX786438:BHA786447 BQT786438:BQW786447 CAP786438:CAS786447 CKL786438:CKO786447 CUH786438:CUK786447 DED786438:DEG786447 DNZ786438:DOC786447 DXV786438:DXY786447 EHR786438:EHU786447 ERN786438:ERQ786447 FBJ786438:FBM786447 FLF786438:FLI786447 FVB786438:FVE786447 GEX786438:GFA786447 GOT786438:GOW786447 GYP786438:GYS786447 HIL786438:HIO786447 HSH786438:HSK786447 ICD786438:ICG786447 ILZ786438:IMC786447 IVV786438:IVY786447 JFR786438:JFU786447 JPN786438:JPQ786447 JZJ786438:JZM786447 KJF786438:KJI786447 KTB786438:KTE786447 LCX786438:LDA786447 LMT786438:LMW786447 LWP786438:LWS786447 MGL786438:MGO786447 MQH786438:MQK786447 NAD786438:NAG786447 NJZ786438:NKC786447 NTV786438:NTY786447 ODR786438:ODU786447 ONN786438:ONQ786447 OXJ786438:OXM786447 PHF786438:PHI786447 PRB786438:PRE786447 QAX786438:QBA786447 QKT786438:QKW786447 QUP786438:QUS786447 REL786438:REO786447 ROH786438:ROK786447 RYD786438:RYG786447 SHZ786438:SIC786447 SRV786438:SRY786447 TBR786438:TBU786447 TLN786438:TLQ786447 TVJ786438:TVM786447 UFF786438:UFI786447 UPB786438:UPE786447 UYX786438:UZA786447 VIT786438:VIW786447 VSP786438:VSS786447 WCL786438:WCO786447 WMH786438:WMK786447 WWD786438:WWG786447 JR851974:JU851983 TN851974:TQ851983 ADJ851974:ADM851983 ANF851974:ANI851983 AXB851974:AXE851983 BGX851974:BHA851983 BQT851974:BQW851983 CAP851974:CAS851983 CKL851974:CKO851983 CUH851974:CUK851983 DED851974:DEG851983 DNZ851974:DOC851983 DXV851974:DXY851983 EHR851974:EHU851983 ERN851974:ERQ851983 FBJ851974:FBM851983 FLF851974:FLI851983 FVB851974:FVE851983 GEX851974:GFA851983 GOT851974:GOW851983 GYP851974:GYS851983 HIL851974:HIO851983 HSH851974:HSK851983 ICD851974:ICG851983 ILZ851974:IMC851983 IVV851974:IVY851983 JFR851974:JFU851983 JPN851974:JPQ851983 JZJ851974:JZM851983 KJF851974:KJI851983 KTB851974:KTE851983 LCX851974:LDA851983 LMT851974:LMW851983 LWP851974:LWS851983 MGL851974:MGO851983 MQH851974:MQK851983 NAD851974:NAG851983 NJZ851974:NKC851983 NTV851974:NTY851983 ODR851974:ODU851983 ONN851974:ONQ851983 OXJ851974:OXM851983 PHF851974:PHI851983 PRB851974:PRE851983 QAX851974:QBA851983 QKT851974:QKW851983 QUP851974:QUS851983 REL851974:REO851983 ROH851974:ROK851983 RYD851974:RYG851983 SHZ851974:SIC851983 SRV851974:SRY851983 TBR851974:TBU851983 TLN851974:TLQ851983 TVJ851974:TVM851983 UFF851974:UFI851983 UPB851974:UPE851983 UYX851974:UZA851983 VIT851974:VIW851983 VSP851974:VSS851983 WCL851974:WCO851983 WMH851974:WMK851983 WWD851974:WWG851983 JR917510:JU917519 TN917510:TQ917519 ADJ917510:ADM917519 ANF917510:ANI917519 AXB917510:AXE917519 BGX917510:BHA917519 BQT917510:BQW917519 CAP917510:CAS917519 CKL917510:CKO917519 CUH917510:CUK917519 DED917510:DEG917519 DNZ917510:DOC917519 DXV917510:DXY917519 EHR917510:EHU917519 ERN917510:ERQ917519 FBJ917510:FBM917519 FLF917510:FLI917519 FVB917510:FVE917519 GEX917510:GFA917519 GOT917510:GOW917519 GYP917510:GYS917519 HIL917510:HIO917519 HSH917510:HSK917519 ICD917510:ICG917519 ILZ917510:IMC917519 IVV917510:IVY917519 JFR917510:JFU917519 JPN917510:JPQ917519 JZJ917510:JZM917519 KJF917510:KJI917519 KTB917510:KTE917519 LCX917510:LDA917519 LMT917510:LMW917519 LWP917510:LWS917519 MGL917510:MGO917519 MQH917510:MQK917519 NAD917510:NAG917519 NJZ917510:NKC917519 NTV917510:NTY917519 ODR917510:ODU917519 ONN917510:ONQ917519 OXJ917510:OXM917519 PHF917510:PHI917519 PRB917510:PRE917519 QAX917510:QBA917519 QKT917510:QKW917519 QUP917510:QUS917519 REL917510:REO917519 ROH917510:ROK917519 RYD917510:RYG917519 SHZ917510:SIC917519 SRV917510:SRY917519 TBR917510:TBU917519 TLN917510:TLQ917519 TVJ917510:TVM917519 UFF917510:UFI917519 UPB917510:UPE917519 UYX917510:UZA917519 VIT917510:VIW917519 VSP917510:VSS917519 WCL917510:WCO917519 WMH917510:WMK917519 WWD917510:WWG917519 JR983046:JU983055 TN983046:TQ983055 ADJ983046:ADM983055 ANF983046:ANI983055 AXB983046:AXE983055 BGX983046:BHA983055 BQT983046:BQW983055 CAP983046:CAS983055 CKL983046:CKO983055 CUH983046:CUK983055 DED983046:DEG983055 DNZ983046:DOC983055 DXV983046:DXY983055 EHR983046:EHU983055 ERN983046:ERQ983055 FBJ983046:FBM983055 FLF983046:FLI983055 FVB983046:FVE983055 GEX983046:GFA983055 GOT983046:GOW983055 GYP983046:GYS983055 HIL983046:HIO983055 HSH983046:HSK983055 ICD983046:ICG983055 ILZ983046:IMC983055 IVV983046:IVY983055 JFR983046:JFU983055 JPN983046:JPQ983055 JZJ983046:JZM983055 KJF983046:KJI983055 KTB983046:KTE983055 LCX983046:LDA983055 LMT983046:LMW983055 LWP983046:LWS983055 MGL983046:MGO983055 MQH983046:MQK983055 NAD983046:NAG983055 NJZ983046:NKC983055 NTV983046:NTY983055 ODR983046:ODU983055 ONN983046:ONQ983055 OXJ983046:OXM983055 PHF983046:PHI983055 PRB983046:PRE983055 QAX983046:QBA983055 QKT983046:QKW983055 QUP983046:QUS983055 REL983046:REO983055 ROH983046:ROK983055 RYD983046:RYG983055 SHZ983046:SIC983055 SRV983046:SRY983055 TBR983046:TBU983055 TLN983046:TLQ983055 TVJ983046:TVM983055 UFF983046:UFI983055 UPB983046:UPE983055 UYX983046:UZA983055 VIT983046:VIW983055 VSP983046:VSS983055 WCL983046:WCO983055 WMH983046:WMK983055 WWD983046:WWG983055" xr:uid="{00000000-0002-0000-2800-00000F000000}">
      <formula1>0</formula1>
      <formula2>$U65545</formula2>
    </dataValidation>
    <dataValidation type="whole" showInputMessage="1" showErrorMessage="1" errorTitle="Eingabefehler" error="Summe Spalten T+U+Z+AE darf nicht größer als Summe Spalten O+P (Patientenrückmeldungen) sein." sqref="AE131078:AE131087 AE65542:AE65551 AE983046:AE983055 AE917510:AE917519 AE851974:AE851983 AE786438:AE786447 AE720902:AE720911 AE655366:AE655375 AE589830:AE589839 AE524294:AE524303 AE458758:AE458767 AE393222:AE393231 AE327686:AE327695 AE262150:AE262159 AE196614:AE196623" xr:uid="{00000000-0002-0000-2800-000010000000}">
      <formula1>0</formula1>
      <formula2>AI65541</formula2>
    </dataValidation>
    <dataValidation type="whole" showInputMessage="1" showErrorMessage="1" errorTitle="Eingabefehler" error="Anzahl Pat. im Follow-Up zu hoch._x000a__x000a_Wenn die Eingabe nicht erlaubt ist, bitte zuerst Wert löschen und dann wieder eingeben." sqref="O65550:O65559 O983054:O983063 O917518:O917527 O851982:O851991 O786446:O786455 O720910:O720919 O655374:O655383 O589838:O589847 O524302:O524311 O458766:O458775 O393230:O393239 O327694:O327703 O262158:O262167 O196622:O196631 O131086:O131095" xr:uid="{00000000-0002-0000-2800-000011000000}">
      <formula1>0</formula1>
      <formula2>N65550-P65542-Q65542</formula2>
    </dataValidation>
    <dataValidation type="whole" showInputMessage="1" showErrorMessage="1" errorTitle="Eingabefehler" error="Anzahl Pat. im Follow-Up zu hoch._x000a__x000a_Wenn die Eingabe nicht erlaubt ist, bitte zu erst Wert löschen und dann wieder eingeben." sqref="P65542:P65551 P983046:P983055 P917510:P917519 P851974:P851983 P786438:P786447 P720902:P720911 P655366:P655375 P589830:P589839 P524294:P524303 P458758:P458767 P393222:P393231 P327686:P327695 P262150:P262159 P196614:P196623 P131078:P131087" xr:uid="{00000000-0002-0000-2800-000012000000}">
      <formula1>0</formula1>
      <formula2>N65550-O65550-Q65542</formula2>
    </dataValidation>
  </dataValidations>
  <hyperlinks>
    <hyperlink ref="A3:C3" location="Inhaltsverzeichnis!A1" display="zurück zum Inhaltsverzeichnis" xr:uid="{00000000-0004-0000-28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52"/>
  <dimension ref="A1:AP43"/>
  <sheetViews>
    <sheetView showGridLines="0" workbookViewId="0">
      <pane ySplit="3" topLeftCell="A4" activePane="bottomLeft" state="frozen"/>
      <selection pane="bottomLeft" activeCell="AA4" sqref="AA4"/>
    </sheetView>
  </sheetViews>
  <sheetFormatPr baseColWidth="10" defaultRowHeight="15" x14ac:dyDescent="0.25"/>
  <cols>
    <col min="1" max="1" width="3.7109375" customWidth="1"/>
    <col min="2" max="2" width="2.85546875" customWidth="1"/>
    <col min="3" max="3" width="5.85546875" customWidth="1"/>
    <col min="4" max="4" width="7" customWidth="1"/>
    <col min="5" max="5" width="6.140625" customWidth="1"/>
    <col min="6" max="6" width="12.85546875" customWidth="1"/>
    <col min="7" max="7" width="5.5703125" customWidth="1"/>
    <col min="8" max="8" width="18.28515625" customWidth="1"/>
    <col min="9" max="9" width="6" customWidth="1"/>
    <col min="10" max="10" width="13.140625" customWidth="1"/>
    <col min="11" max="11" width="6.5703125" customWidth="1"/>
    <col min="12" max="12" width="5" customWidth="1"/>
    <col min="13" max="13" width="7.140625" customWidth="1"/>
    <col min="14" max="14" width="2.85546875" customWidth="1"/>
    <col min="15" max="15" width="5.85546875" customWidth="1"/>
    <col min="16" max="16" width="6.7109375" customWidth="1"/>
    <col min="17" max="17" width="7.28515625" customWidth="1"/>
    <col min="18" max="18" width="12.85546875" customWidth="1"/>
    <col min="19" max="19" width="5.5703125" customWidth="1"/>
    <col min="20" max="20" width="20.42578125" customWidth="1"/>
    <col min="21" max="21" width="6" customWidth="1"/>
    <col min="22" max="22" width="13.140625" customWidth="1"/>
    <col min="23" max="23" width="6.5703125" customWidth="1"/>
    <col min="24" max="24" width="5" customWidth="1"/>
    <col min="26" max="26" width="10.28515625" customWidth="1"/>
    <col min="27" max="27" width="14.85546875" customWidth="1"/>
    <col min="28" max="28" width="13.7109375" customWidth="1"/>
    <col min="29" max="29" width="15.85546875" customWidth="1"/>
    <col min="30" max="30" width="14.7109375" customWidth="1"/>
    <col min="33" max="33" width="12.85546875" customWidth="1"/>
  </cols>
  <sheetData>
    <row r="1" spans="1:31" s="13" customFormat="1" ht="4.5" customHeight="1" x14ac:dyDescent="0.2">
      <c r="AC1" s="16"/>
    </row>
    <row r="2" spans="1:31" s="13" customFormat="1" ht="54" customHeight="1" x14ac:dyDescent="0.2">
      <c r="B2" s="890" t="s">
        <v>2572</v>
      </c>
      <c r="C2" s="890"/>
      <c r="D2" s="890"/>
      <c r="E2" s="890"/>
      <c r="F2" s="890"/>
      <c r="G2" s="890"/>
      <c r="H2" s="890"/>
      <c r="I2" s="890"/>
      <c r="J2" s="890"/>
      <c r="K2" s="890"/>
      <c r="L2" s="154"/>
      <c r="M2" s="154"/>
      <c r="N2" s="154"/>
      <c r="O2" s="154"/>
      <c r="P2" s="154"/>
      <c r="Q2" s="3"/>
      <c r="R2" s="3"/>
      <c r="S2" s="3"/>
      <c r="T2" s="3"/>
      <c r="U2" s="3"/>
      <c r="V2" s="3"/>
      <c r="W2" s="3"/>
      <c r="X2" s="3"/>
      <c r="Y2" s="3"/>
      <c r="Z2" s="3"/>
      <c r="AA2" s="3"/>
      <c r="AB2" s="3"/>
      <c r="AC2" s="16"/>
    </row>
    <row r="3" spans="1:31" s="3" customFormat="1" ht="20.100000000000001" customHeight="1" x14ac:dyDescent="0.2">
      <c r="A3" s="4"/>
      <c r="B3" s="1283" t="s">
        <v>1559</v>
      </c>
      <c r="C3" s="1283"/>
      <c r="D3" s="1283"/>
      <c r="E3" s="1283"/>
      <c r="F3" s="1283"/>
      <c r="G3" s="1283"/>
      <c r="H3" s="38"/>
      <c r="I3" s="38"/>
      <c r="J3" s="38"/>
      <c r="K3" s="581"/>
      <c r="L3" s="581"/>
      <c r="M3" s="581"/>
    </row>
    <row r="5" spans="1:31" ht="15.75" thickBot="1" x14ac:dyDescent="0.3">
      <c r="B5" s="507" t="s">
        <v>1322</v>
      </c>
      <c r="C5" s="31"/>
      <c r="N5" s="507" t="s">
        <v>1323</v>
      </c>
    </row>
    <row r="6" spans="1:31" ht="32.25" customHeight="1" thickBot="1" x14ac:dyDescent="0.3">
      <c r="B6" s="805"/>
      <c r="C6" s="2177" t="s">
        <v>2539</v>
      </c>
      <c r="D6" s="2177"/>
      <c r="E6" s="2177"/>
      <c r="F6" s="806"/>
      <c r="G6" s="806"/>
      <c r="H6" s="806"/>
      <c r="I6" s="806"/>
      <c r="J6" s="807"/>
      <c r="K6" s="807"/>
      <c r="L6" s="808"/>
      <c r="N6" s="805"/>
      <c r="O6" s="2177" t="s">
        <v>2539</v>
      </c>
      <c r="P6" s="2177"/>
      <c r="Q6" s="2177"/>
      <c r="R6" s="806"/>
      <c r="S6" s="806"/>
      <c r="T6" s="806"/>
      <c r="U6" s="806"/>
      <c r="V6" s="807"/>
      <c r="W6" s="807"/>
      <c r="X6" s="808"/>
    </row>
    <row r="7" spans="1:31" ht="40.5" customHeight="1" thickBot="1" x14ac:dyDescent="0.3">
      <c r="B7" s="809"/>
      <c r="C7" s="810"/>
      <c r="D7" s="811"/>
      <c r="E7" s="2178" t="s">
        <v>2540</v>
      </c>
      <c r="F7" s="2178"/>
      <c r="G7" s="2178"/>
      <c r="H7" s="2178"/>
      <c r="I7" s="2178"/>
      <c r="J7" s="812"/>
      <c r="K7" s="812"/>
      <c r="L7" s="813"/>
      <c r="N7" s="809"/>
      <c r="O7" s="810"/>
      <c r="P7" s="811"/>
      <c r="Q7" s="2178" t="s">
        <v>2540</v>
      </c>
      <c r="R7" s="2178"/>
      <c r="S7" s="2178"/>
      <c r="T7" s="2178"/>
      <c r="U7" s="2178"/>
      <c r="V7" s="812"/>
      <c r="W7" s="812"/>
      <c r="X7" s="813"/>
      <c r="Z7" s="814" t="s">
        <v>2541</v>
      </c>
      <c r="AA7" s="2186" t="s">
        <v>145</v>
      </c>
      <c r="AB7" s="2186"/>
      <c r="AC7" s="2187" t="s">
        <v>2571</v>
      </c>
      <c r="AD7" s="2187"/>
      <c r="AE7" s="2188"/>
    </row>
    <row r="8" spans="1:31" ht="7.5" customHeight="1" x14ac:dyDescent="0.25">
      <c r="B8" s="362"/>
      <c r="C8" s="369"/>
      <c r="D8" s="303"/>
      <c r="E8" s="371"/>
      <c r="F8" s="371"/>
      <c r="G8" s="303"/>
      <c r="H8" s="371"/>
      <c r="I8" s="371"/>
      <c r="J8" s="31"/>
      <c r="K8" s="31"/>
      <c r="L8" s="363"/>
      <c r="N8" s="362"/>
      <c r="O8" s="369"/>
      <c r="P8" s="303"/>
      <c r="Q8" s="371"/>
      <c r="R8" s="371"/>
      <c r="S8" s="303"/>
      <c r="T8" s="371"/>
      <c r="U8" s="371"/>
      <c r="V8" s="31"/>
      <c r="W8" s="31"/>
      <c r="X8" s="363"/>
    </row>
    <row r="9" spans="1:31" ht="28.5" customHeight="1" thickBot="1" x14ac:dyDescent="0.3">
      <c r="B9" s="364"/>
      <c r="C9" s="1244" t="s">
        <v>1624</v>
      </c>
      <c r="D9" s="1244"/>
      <c r="E9" s="1244"/>
      <c r="F9" s="54"/>
      <c r="G9" s="54"/>
      <c r="H9" s="54"/>
      <c r="I9" s="54"/>
      <c r="J9" s="27"/>
      <c r="K9" s="27"/>
      <c r="L9" s="365"/>
      <c r="N9" s="364"/>
      <c r="O9" s="1244" t="s">
        <v>1624</v>
      </c>
      <c r="P9" s="1244"/>
      <c r="Q9" s="1244"/>
      <c r="R9" s="54"/>
      <c r="S9" s="54"/>
      <c r="T9" s="54"/>
      <c r="U9" s="54"/>
      <c r="V9" s="27"/>
      <c r="W9" s="27"/>
      <c r="X9" s="365"/>
    </row>
    <row r="10" spans="1:31" ht="26.25" thickBot="1" x14ac:dyDescent="0.3">
      <c r="B10" s="362"/>
      <c r="C10" s="369"/>
      <c r="D10" s="585" t="s">
        <v>1625</v>
      </c>
      <c r="E10" s="1242" t="s">
        <v>1283</v>
      </c>
      <c r="F10" s="2176"/>
      <c r="G10" s="585" t="s">
        <v>1626</v>
      </c>
      <c r="H10" s="1242" t="s">
        <v>1284</v>
      </c>
      <c r="I10" s="2176"/>
      <c r="J10" s="31"/>
      <c r="K10" s="31"/>
      <c r="L10" s="363"/>
      <c r="N10" s="362"/>
      <c r="O10" s="369"/>
      <c r="P10" s="585" t="s">
        <v>1625</v>
      </c>
      <c r="Q10" s="1242" t="s">
        <v>1283</v>
      </c>
      <c r="R10" s="2176"/>
      <c r="S10" s="585" t="s">
        <v>1626</v>
      </c>
      <c r="T10" s="1242" t="s">
        <v>1284</v>
      </c>
      <c r="U10" s="2176"/>
      <c r="V10" s="31"/>
      <c r="W10" s="31"/>
      <c r="X10" s="363"/>
      <c r="Z10" s="2189" t="s">
        <v>2573</v>
      </c>
      <c r="AA10" s="2190"/>
    </row>
    <row r="11" spans="1:31" x14ac:dyDescent="0.25">
      <c r="B11" s="362"/>
      <c r="C11" s="369"/>
      <c r="D11" s="303"/>
      <c r="E11" s="371"/>
      <c r="F11" s="371"/>
      <c r="G11" s="303"/>
      <c r="H11" s="371"/>
      <c r="I11" s="371"/>
      <c r="J11" s="31"/>
      <c r="K11" s="31"/>
      <c r="L11" s="363"/>
      <c r="N11" s="362"/>
      <c r="O11" s="369"/>
      <c r="P11" s="303"/>
      <c r="Q11" s="371"/>
      <c r="R11" s="371"/>
      <c r="S11" s="303"/>
      <c r="T11" s="371"/>
      <c r="U11" s="371"/>
      <c r="V11" s="31"/>
      <c r="W11" s="31"/>
      <c r="X11" s="363"/>
    </row>
    <row r="12" spans="1:31" ht="27.75" customHeight="1" thickBot="1" x14ac:dyDescent="0.3">
      <c r="B12" s="364"/>
      <c r="C12" s="1245" t="s">
        <v>1630</v>
      </c>
      <c r="D12" s="1245"/>
      <c r="E12" s="1245"/>
      <c r="F12" s="1245"/>
      <c r="G12" s="27"/>
      <c r="H12" s="27"/>
      <c r="I12" s="27"/>
      <c r="J12" s="27"/>
      <c r="K12" s="27"/>
      <c r="L12" s="365"/>
      <c r="N12" s="364"/>
      <c r="O12" s="1245" t="s">
        <v>1630</v>
      </c>
      <c r="P12" s="1245"/>
      <c r="Q12" s="1245"/>
      <c r="R12" s="1245"/>
      <c r="S12" s="27"/>
      <c r="T12" s="27"/>
      <c r="U12" s="27"/>
      <c r="V12" s="27"/>
      <c r="W12" s="27"/>
      <c r="X12" s="365"/>
    </row>
    <row r="13" spans="1:31" ht="26.25" thickBot="1" x14ac:dyDescent="0.3">
      <c r="B13" s="362"/>
      <c r="C13" s="369"/>
      <c r="D13" s="585" t="s">
        <v>1625</v>
      </c>
      <c r="E13" s="1242" t="s">
        <v>1285</v>
      </c>
      <c r="F13" s="2176"/>
      <c r="G13" s="585" t="s">
        <v>1626</v>
      </c>
      <c r="H13" s="1242" t="s">
        <v>1286</v>
      </c>
      <c r="I13" s="2176"/>
      <c r="J13" s="31"/>
      <c r="K13" s="31"/>
      <c r="L13" s="363"/>
      <c r="N13" s="362"/>
      <c r="O13" s="369"/>
      <c r="P13" s="585" t="s">
        <v>1625</v>
      </c>
      <c r="Q13" s="1242" t="s">
        <v>1285</v>
      </c>
      <c r="R13" s="2176"/>
      <c r="S13" s="585" t="s">
        <v>1626</v>
      </c>
      <c r="T13" s="1242" t="s">
        <v>1286</v>
      </c>
      <c r="U13" s="2176"/>
      <c r="V13" s="31"/>
      <c r="W13" s="31"/>
      <c r="X13" s="363"/>
      <c r="Z13" s="2189" t="s">
        <v>2573</v>
      </c>
      <c r="AA13" s="2190"/>
    </row>
    <row r="14" spans="1:31" ht="15.75" thickBot="1" x14ac:dyDescent="0.3">
      <c r="B14" s="364"/>
      <c r="C14" s="27"/>
      <c r="D14" s="27"/>
      <c r="E14" s="27"/>
      <c r="F14" s="27"/>
      <c r="G14" s="27"/>
      <c r="H14" s="27"/>
      <c r="I14" s="27"/>
      <c r="J14" s="27"/>
      <c r="K14" s="27"/>
      <c r="L14" s="365"/>
      <c r="N14" s="364"/>
      <c r="O14" s="27"/>
      <c r="P14" s="27"/>
      <c r="Q14" s="27"/>
      <c r="R14" s="27"/>
      <c r="S14" s="27"/>
      <c r="T14" s="27"/>
      <c r="U14" s="27"/>
      <c r="V14" s="27"/>
      <c r="W14" s="27"/>
      <c r="X14" s="365"/>
    </row>
    <row r="15" spans="1:31" ht="25.5" customHeight="1" thickBot="1" x14ac:dyDescent="0.3">
      <c r="B15" s="364"/>
      <c r="C15" s="1244" t="s">
        <v>1629</v>
      </c>
      <c r="D15" s="1261"/>
      <c r="E15" s="395" t="s">
        <v>1314</v>
      </c>
      <c r="F15" s="1238" t="s">
        <v>2197</v>
      </c>
      <c r="G15" s="1262"/>
      <c r="H15" s="395" t="s">
        <v>1314</v>
      </c>
      <c r="I15" s="1238" t="s">
        <v>1627</v>
      </c>
      <c r="J15" s="2180"/>
      <c r="K15" s="27"/>
      <c r="L15" s="365"/>
      <c r="N15" s="364"/>
      <c r="O15" s="1244" t="s">
        <v>1629</v>
      </c>
      <c r="P15" s="1261"/>
      <c r="Q15" s="395" t="s">
        <v>1314</v>
      </c>
      <c r="R15" s="1238" t="s">
        <v>2197</v>
      </c>
      <c r="S15" s="1262"/>
      <c r="T15" s="395" t="s">
        <v>1314</v>
      </c>
      <c r="U15" s="1238" t="s">
        <v>1627</v>
      </c>
      <c r="V15" s="2180"/>
      <c r="W15" s="27"/>
      <c r="X15" s="365"/>
      <c r="Z15" s="2189" t="s">
        <v>2573</v>
      </c>
      <c r="AA15" s="2190"/>
    </row>
    <row r="16" spans="1:31" ht="15.75" thickBot="1" x14ac:dyDescent="0.3">
      <c r="B16" s="362"/>
      <c r="C16" s="369"/>
      <c r="D16" s="303"/>
      <c r="E16" s="370"/>
      <c r="F16" s="303"/>
      <c r="G16" s="370"/>
      <c r="H16" s="369"/>
      <c r="I16" s="369"/>
      <c r="J16" s="31"/>
      <c r="K16" s="31"/>
      <c r="L16" s="363"/>
      <c r="N16" s="362"/>
      <c r="O16" s="369"/>
      <c r="P16" s="303"/>
      <c r="Q16" s="370"/>
      <c r="R16" s="303"/>
      <c r="S16" s="370"/>
      <c r="T16" s="369"/>
      <c r="U16" s="369"/>
      <c r="V16" s="31"/>
      <c r="W16" s="31"/>
      <c r="X16" s="363"/>
    </row>
    <row r="17" spans="2:37" ht="40.5" customHeight="1" thickBot="1" x14ac:dyDescent="0.3">
      <c r="B17" s="364"/>
      <c r="C17" s="1244" t="s">
        <v>2287</v>
      </c>
      <c r="D17" s="1249"/>
      <c r="E17" s="1251"/>
      <c r="F17" s="395" t="s">
        <v>1314</v>
      </c>
      <c r="G17" s="391" t="s">
        <v>1634</v>
      </c>
      <c r="I17" s="395" t="s">
        <v>1314</v>
      </c>
      <c r="J17" s="324" t="s">
        <v>1635</v>
      </c>
      <c r="K17" s="54"/>
      <c r="L17" s="376"/>
      <c r="N17" s="364"/>
      <c r="O17" s="1244" t="s">
        <v>2287</v>
      </c>
      <c r="P17" s="1249"/>
      <c r="Q17" s="1251"/>
      <c r="R17" s="395" t="s">
        <v>1314</v>
      </c>
      <c r="S17" s="391" t="s">
        <v>1634</v>
      </c>
      <c r="U17" s="395" t="s">
        <v>1314</v>
      </c>
      <c r="V17" s="324" t="s">
        <v>1635</v>
      </c>
      <c r="W17" s="54"/>
      <c r="X17" s="376"/>
      <c r="Z17" s="2189" t="s">
        <v>2573</v>
      </c>
      <c r="AA17" s="2190"/>
    </row>
    <row r="18" spans="2:37" ht="15.75" thickBot="1" x14ac:dyDescent="0.3">
      <c r="B18" s="364"/>
      <c r="C18" s="54"/>
      <c r="D18" s="54"/>
      <c r="E18" s="54"/>
      <c r="F18" s="54"/>
      <c r="G18" s="54"/>
      <c r="H18" s="54"/>
      <c r="I18" s="54"/>
      <c r="J18" s="27"/>
      <c r="K18" s="27"/>
      <c r="L18" s="365"/>
      <c r="N18" s="364"/>
      <c r="O18" s="54"/>
      <c r="P18" s="54"/>
      <c r="Q18" s="54"/>
      <c r="R18" s="54"/>
      <c r="S18" s="54"/>
      <c r="T18" s="54"/>
      <c r="U18" s="54"/>
      <c r="V18" s="27"/>
      <c r="W18" s="27"/>
      <c r="X18" s="365"/>
    </row>
    <row r="19" spans="2:37" ht="39.75" customHeight="1" thickBot="1" x14ac:dyDescent="0.3">
      <c r="B19" s="364"/>
      <c r="C19" s="1244" t="s">
        <v>1636</v>
      </c>
      <c r="D19" s="1244"/>
      <c r="E19" s="1261"/>
      <c r="F19" s="395" t="s">
        <v>1314</v>
      </c>
      <c r="G19" s="1238" t="s">
        <v>1633</v>
      </c>
      <c r="H19" s="1262"/>
      <c r="I19" s="395" t="s">
        <v>1314</v>
      </c>
      <c r="J19" s="1259" t="s">
        <v>1632</v>
      </c>
      <c r="K19" s="1272"/>
      <c r="L19" s="1273"/>
      <c r="N19" s="364"/>
      <c r="O19" s="1244" t="s">
        <v>1636</v>
      </c>
      <c r="P19" s="1244"/>
      <c r="Q19" s="1261"/>
      <c r="R19" s="395" t="s">
        <v>1314</v>
      </c>
      <c r="S19" s="1238" t="s">
        <v>1633</v>
      </c>
      <c r="T19" s="1262"/>
      <c r="U19" s="395" t="s">
        <v>1314</v>
      </c>
      <c r="V19" s="1259" t="s">
        <v>1632</v>
      </c>
      <c r="W19" s="1272"/>
      <c r="X19" s="1273"/>
      <c r="Z19" s="2189" t="s">
        <v>2573</v>
      </c>
      <c r="AA19" s="2190"/>
    </row>
    <row r="20" spans="2:37" x14ac:dyDescent="0.25">
      <c r="B20" s="364"/>
      <c r="C20" s="54"/>
      <c r="D20" s="54"/>
      <c r="E20" s="54"/>
      <c r="F20" s="54"/>
      <c r="G20" s="54"/>
      <c r="H20" s="54"/>
      <c r="I20" s="54"/>
      <c r="J20" s="27"/>
      <c r="K20" s="27"/>
      <c r="L20" s="365"/>
      <c r="N20" s="364"/>
      <c r="O20" s="54"/>
      <c r="P20" s="54"/>
      <c r="Q20" s="54"/>
      <c r="R20" s="54"/>
      <c r="S20" s="54"/>
      <c r="T20" s="54"/>
      <c r="U20" s="54"/>
      <c r="V20" s="27"/>
      <c r="W20" s="27"/>
      <c r="X20" s="365"/>
    </row>
    <row r="21" spans="2:37" ht="31.5" customHeight="1" thickBot="1" x14ac:dyDescent="0.3">
      <c r="B21" s="364"/>
      <c r="C21" s="1244" t="s">
        <v>2201</v>
      </c>
      <c r="D21" s="1249"/>
      <c r="E21" s="1249"/>
      <c r="F21" s="54"/>
      <c r="G21" s="54"/>
      <c r="H21" s="54"/>
      <c r="I21" s="54"/>
      <c r="J21" s="27"/>
      <c r="K21" s="27"/>
      <c r="L21" s="365"/>
      <c r="N21" s="364"/>
      <c r="O21" s="1244" t="s">
        <v>2201</v>
      </c>
      <c r="P21" s="1249"/>
      <c r="Q21" s="1249"/>
      <c r="R21" s="54"/>
      <c r="S21" s="54"/>
      <c r="T21" s="54"/>
      <c r="U21" s="54"/>
      <c r="V21" s="27"/>
      <c r="W21" s="27"/>
      <c r="X21" s="365"/>
    </row>
    <row r="22" spans="2:37" ht="15.75" customHeight="1" x14ac:dyDescent="0.25">
      <c r="B22" s="364"/>
      <c r="C22" s="395" t="s">
        <v>1314</v>
      </c>
      <c r="D22" s="303" t="s">
        <v>1389</v>
      </c>
      <c r="E22" s="395" t="s">
        <v>1314</v>
      </c>
      <c r="F22" s="370" t="s">
        <v>1313</v>
      </c>
      <c r="G22" s="395" t="s">
        <v>1314</v>
      </c>
      <c r="H22" s="370" t="s">
        <v>1390</v>
      </c>
      <c r="I22" s="395" t="s">
        <v>1314</v>
      </c>
      <c r="J22" s="370" t="s">
        <v>251</v>
      </c>
      <c r="K22" s="27"/>
      <c r="L22" s="365"/>
      <c r="N22" s="364"/>
      <c r="O22" s="395" t="s">
        <v>1314</v>
      </c>
      <c r="P22" s="303" t="s">
        <v>1389</v>
      </c>
      <c r="Q22" s="395" t="s">
        <v>1314</v>
      </c>
      <c r="R22" s="370" t="s">
        <v>1313</v>
      </c>
      <c r="S22" s="395" t="s">
        <v>1314</v>
      </c>
      <c r="T22" s="370" t="s">
        <v>1390</v>
      </c>
      <c r="U22" s="395" t="s">
        <v>1314</v>
      </c>
      <c r="V22" s="370" t="s">
        <v>251</v>
      </c>
      <c r="W22" s="27"/>
      <c r="X22" s="365"/>
      <c r="Z22" s="2191" t="s">
        <v>2573</v>
      </c>
      <c r="AA22" s="2192"/>
    </row>
    <row r="23" spans="2:37" ht="15.75" thickBot="1" x14ac:dyDescent="0.3">
      <c r="B23" s="364"/>
      <c r="C23" s="395" t="s">
        <v>1314</v>
      </c>
      <c r="D23" s="303" t="s">
        <v>252</v>
      </c>
      <c r="E23" s="395" t="s">
        <v>1314</v>
      </c>
      <c r="F23" s="370" t="s">
        <v>253</v>
      </c>
      <c r="G23" s="395" t="s">
        <v>1314</v>
      </c>
      <c r="H23" s="370" t="s">
        <v>254</v>
      </c>
      <c r="I23" s="506"/>
      <c r="J23" s="370"/>
      <c r="K23" s="27"/>
      <c r="L23" s="365"/>
      <c r="N23" s="364"/>
      <c r="O23" s="395" t="s">
        <v>1314</v>
      </c>
      <c r="P23" s="303" t="s">
        <v>252</v>
      </c>
      <c r="Q23" s="395" t="s">
        <v>1314</v>
      </c>
      <c r="R23" s="370" t="s">
        <v>253</v>
      </c>
      <c r="S23" s="395" t="s">
        <v>1314</v>
      </c>
      <c r="T23" s="370" t="s">
        <v>254</v>
      </c>
      <c r="U23" s="506"/>
      <c r="V23" s="370"/>
      <c r="W23" s="27"/>
      <c r="X23" s="365"/>
      <c r="Z23" s="2193"/>
      <c r="AA23" s="2194"/>
    </row>
    <row r="24" spans="2:37" x14ac:dyDescent="0.25">
      <c r="B24" s="487"/>
      <c r="C24" s="224"/>
      <c r="D24" s="224"/>
      <c r="E24" s="224"/>
      <c r="F24" s="224"/>
      <c r="G24" s="224"/>
      <c r="H24" s="224"/>
      <c r="I24" s="224"/>
      <c r="J24" s="224"/>
      <c r="K24" s="224"/>
      <c r="L24" s="488"/>
      <c r="N24" s="487"/>
      <c r="O24" s="224"/>
      <c r="P24" s="224"/>
      <c r="Q24" s="224"/>
      <c r="R24" s="224"/>
      <c r="S24" s="224"/>
      <c r="T24" s="224"/>
      <c r="U24" s="224"/>
      <c r="V24" s="224"/>
      <c r="W24" s="224"/>
      <c r="X24" s="488"/>
    </row>
    <row r="25" spans="2:37" ht="27" customHeight="1" thickBot="1" x14ac:dyDescent="0.3">
      <c r="B25" s="364"/>
      <c r="C25" s="1244" t="s">
        <v>2202</v>
      </c>
      <c r="D25" s="1249"/>
      <c r="E25" s="27"/>
      <c r="F25" s="27"/>
      <c r="G25" s="27"/>
      <c r="H25" s="27"/>
      <c r="I25" s="27"/>
      <c r="J25" s="27"/>
      <c r="K25" s="27"/>
      <c r="L25" s="365"/>
      <c r="N25" s="364"/>
      <c r="O25" s="1244" t="s">
        <v>2202</v>
      </c>
      <c r="P25" s="1249"/>
      <c r="Q25" s="27"/>
      <c r="R25" s="27"/>
      <c r="S25" s="27"/>
      <c r="T25" s="27"/>
      <c r="U25" s="27"/>
      <c r="V25" s="27"/>
      <c r="W25" s="27"/>
      <c r="X25" s="365"/>
    </row>
    <row r="26" spans="2:37" ht="26.25" customHeight="1" thickBot="1" x14ac:dyDescent="0.3">
      <c r="B26" s="364"/>
      <c r="E26" s="395" t="s">
        <v>1314</v>
      </c>
      <c r="F26" s="303" t="s">
        <v>1410</v>
      </c>
      <c r="G26" s="395" t="s">
        <v>1314</v>
      </c>
      <c r="H26" s="371" t="s">
        <v>40</v>
      </c>
      <c r="I26" s="395"/>
      <c r="J26" s="371" t="s">
        <v>39</v>
      </c>
      <c r="K26" s="27"/>
      <c r="L26" s="365"/>
      <c r="N26" s="364"/>
      <c r="O26" s="27"/>
      <c r="P26" s="303"/>
      <c r="Q26" s="395" t="s">
        <v>1314</v>
      </c>
      <c r="R26" s="371" t="s">
        <v>1412</v>
      </c>
      <c r="S26" s="395"/>
      <c r="T26" s="371" t="s">
        <v>40</v>
      </c>
      <c r="U26" s="395" t="s">
        <v>1314</v>
      </c>
      <c r="V26" s="27" t="s">
        <v>39</v>
      </c>
      <c r="W26" s="27"/>
      <c r="X26" s="365"/>
      <c r="Z26" s="2189" t="s">
        <v>2573</v>
      </c>
      <c r="AA26" s="2190"/>
    </row>
    <row r="27" spans="2:37" ht="15.75" thickBot="1" x14ac:dyDescent="0.3">
      <c r="B27" s="364"/>
      <c r="D27" s="27"/>
      <c r="E27" s="27"/>
      <c r="F27" s="27"/>
      <c r="G27" s="27"/>
      <c r="H27" s="27"/>
      <c r="I27" s="27"/>
      <c r="J27" s="27"/>
      <c r="K27" s="27"/>
      <c r="L27" s="365"/>
      <c r="N27" s="364"/>
      <c r="P27" s="27"/>
      <c r="Q27" s="27"/>
      <c r="R27" s="27"/>
      <c r="S27" s="27"/>
      <c r="T27" s="27"/>
      <c r="U27" s="27"/>
      <c r="V27" s="27"/>
      <c r="W27" s="27"/>
      <c r="X27" s="365"/>
    </row>
    <row r="28" spans="2:37" ht="36.75" customHeight="1" thickBot="1" x14ac:dyDescent="0.3">
      <c r="B28" s="364"/>
      <c r="C28" s="1244" t="s">
        <v>2203</v>
      </c>
      <c r="D28" s="1251"/>
      <c r="E28" s="395" t="s">
        <v>1314</v>
      </c>
      <c r="F28" s="303" t="s">
        <v>1411</v>
      </c>
      <c r="G28" s="395" t="s">
        <v>1314</v>
      </c>
      <c r="H28" s="303" t="s">
        <v>35</v>
      </c>
      <c r="I28" s="395" t="s">
        <v>1314</v>
      </c>
      <c r="J28" s="27" t="s">
        <v>24</v>
      </c>
      <c r="K28" s="27"/>
      <c r="L28" s="365"/>
      <c r="N28" s="364"/>
      <c r="O28" s="1244" t="s">
        <v>2203</v>
      </c>
      <c r="P28" s="1251"/>
      <c r="Q28" s="395" t="s">
        <v>1314</v>
      </c>
      <c r="R28" s="303" t="s">
        <v>1413</v>
      </c>
      <c r="S28" s="395" t="s">
        <v>1314</v>
      </c>
      <c r="T28" s="303" t="s">
        <v>35</v>
      </c>
      <c r="U28" s="395" t="s">
        <v>1314</v>
      </c>
      <c r="V28" s="27" t="s">
        <v>24</v>
      </c>
      <c r="W28" s="27"/>
      <c r="X28" s="365"/>
      <c r="Z28" s="2189" t="s">
        <v>2573</v>
      </c>
      <c r="AA28" s="2190"/>
    </row>
    <row r="29" spans="2:37" x14ac:dyDescent="0.25">
      <c r="B29" s="487"/>
      <c r="C29" s="224"/>
      <c r="D29" s="224"/>
      <c r="E29" s="224"/>
      <c r="F29" s="224"/>
      <c r="G29" s="224"/>
      <c r="H29" s="224"/>
      <c r="I29" s="224"/>
      <c r="J29" s="224"/>
      <c r="K29" s="224"/>
      <c r="L29" s="488"/>
      <c r="N29" s="487"/>
      <c r="O29" s="224"/>
      <c r="P29" s="224"/>
      <c r="Q29" s="224"/>
      <c r="R29" s="224"/>
      <c r="S29" s="224"/>
      <c r="T29" s="224"/>
      <c r="U29" s="224"/>
      <c r="V29" s="224"/>
      <c r="W29" s="224"/>
      <c r="X29" s="488"/>
    </row>
    <row r="30" spans="2:37" s="818" customFormat="1" ht="36.75" customHeight="1" thickBot="1" x14ac:dyDescent="0.3">
      <c r="B30" s="815"/>
      <c r="C30" s="2181" t="s">
        <v>2551</v>
      </c>
      <c r="D30" s="2181"/>
      <c r="E30" s="2181"/>
      <c r="F30" s="2181"/>
      <c r="G30" s="816"/>
      <c r="H30" s="816"/>
      <c r="I30" s="816"/>
      <c r="J30" s="816"/>
      <c r="K30" s="816"/>
      <c r="L30" s="817"/>
      <c r="N30" s="815"/>
      <c r="O30" s="2181" t="s">
        <v>2551</v>
      </c>
      <c r="P30" s="2181"/>
      <c r="Q30" s="2181"/>
      <c r="R30" s="2181"/>
      <c r="S30" s="816"/>
      <c r="T30" s="816"/>
      <c r="U30" s="816"/>
      <c r="V30" s="816"/>
      <c r="W30" s="816"/>
      <c r="X30" s="817"/>
    </row>
    <row r="31" spans="2:37" s="818" customFormat="1" ht="59.25" customHeight="1" thickBot="1" x14ac:dyDescent="0.3">
      <c r="B31" s="815"/>
      <c r="E31" s="819" t="s">
        <v>1314</v>
      </c>
      <c r="F31" s="820" t="s">
        <v>2545</v>
      </c>
      <c r="G31" s="819" t="s">
        <v>1314</v>
      </c>
      <c r="H31" s="820" t="s">
        <v>2546</v>
      </c>
      <c r="I31" s="819" t="s">
        <v>1314</v>
      </c>
      <c r="J31" s="820" t="s">
        <v>2547</v>
      </c>
      <c r="K31" s="816"/>
      <c r="L31" s="817"/>
      <c r="N31" s="815"/>
      <c r="O31" s="816"/>
      <c r="P31" s="821"/>
      <c r="Q31" s="819" t="s">
        <v>1314</v>
      </c>
      <c r="R31" s="820" t="s">
        <v>2545</v>
      </c>
      <c r="S31" s="819" t="s">
        <v>1314</v>
      </c>
      <c r="T31" s="820" t="s">
        <v>2546</v>
      </c>
      <c r="U31" s="819" t="s">
        <v>1314</v>
      </c>
      <c r="V31" s="820" t="s">
        <v>2547</v>
      </c>
      <c r="W31" s="816"/>
      <c r="X31" s="817"/>
      <c r="Z31" s="822" t="s">
        <v>2544</v>
      </c>
      <c r="AA31" s="823" t="s">
        <v>2541</v>
      </c>
      <c r="AB31" s="2173" t="s">
        <v>2552</v>
      </c>
      <c r="AC31" s="2174"/>
      <c r="AD31" s="824" t="s">
        <v>2548</v>
      </c>
      <c r="AE31" s="823" t="s">
        <v>2541</v>
      </c>
      <c r="AF31" s="2173" t="s">
        <v>2553</v>
      </c>
      <c r="AG31" s="2174"/>
      <c r="AH31" s="824" t="s">
        <v>2575</v>
      </c>
      <c r="AI31" s="823" t="s">
        <v>2541</v>
      </c>
      <c r="AJ31" s="2173" t="s">
        <v>2554</v>
      </c>
      <c r="AK31" s="2174"/>
    </row>
    <row r="32" spans="2:37" s="818" customFormat="1" x14ac:dyDescent="0.25">
      <c r="B32" s="815"/>
      <c r="C32" s="816"/>
      <c r="D32" s="816"/>
      <c r="E32" s="816"/>
      <c r="F32" s="816"/>
      <c r="G32" s="816"/>
      <c r="H32" s="816"/>
      <c r="I32" s="816"/>
      <c r="J32" s="816"/>
      <c r="K32" s="816"/>
      <c r="L32" s="817"/>
      <c r="N32" s="815"/>
      <c r="O32" s="816"/>
      <c r="P32" s="816"/>
      <c r="Q32" s="816"/>
      <c r="R32" s="816"/>
      <c r="S32" s="816"/>
      <c r="T32" s="816"/>
      <c r="U32" s="816"/>
      <c r="V32" s="816"/>
      <c r="W32" s="816"/>
      <c r="X32" s="817"/>
    </row>
    <row r="33" spans="2:42" s="818" customFormat="1" ht="36.75" customHeight="1" thickBot="1" x14ac:dyDescent="0.3">
      <c r="B33" s="815"/>
      <c r="C33" s="2181" t="s">
        <v>2542</v>
      </c>
      <c r="D33" s="2185"/>
      <c r="E33" s="816"/>
      <c r="F33" s="816"/>
      <c r="G33" s="816"/>
      <c r="H33" s="816"/>
      <c r="I33" s="816"/>
      <c r="J33" s="816"/>
      <c r="K33" s="816"/>
      <c r="L33" s="817"/>
      <c r="N33" s="815"/>
      <c r="O33" s="2181" t="s">
        <v>2542</v>
      </c>
      <c r="P33" s="2185"/>
      <c r="Q33" s="816"/>
      <c r="R33" s="816"/>
      <c r="S33" s="816"/>
      <c r="T33" s="816"/>
      <c r="U33" s="816"/>
      <c r="V33" s="816"/>
      <c r="W33" s="816"/>
      <c r="X33" s="817"/>
    </row>
    <row r="34" spans="2:42" s="818" customFormat="1" ht="42" customHeight="1" thickBot="1" x14ac:dyDescent="0.3">
      <c r="B34" s="815"/>
      <c r="E34" s="819" t="s">
        <v>1314</v>
      </c>
      <c r="F34" s="820" t="s">
        <v>2545</v>
      </c>
      <c r="G34" s="819" t="s">
        <v>1314</v>
      </c>
      <c r="H34" s="820" t="s">
        <v>2546</v>
      </c>
      <c r="I34" s="819" t="s">
        <v>1314</v>
      </c>
      <c r="J34" s="820" t="s">
        <v>2547</v>
      </c>
      <c r="K34" s="816"/>
      <c r="L34" s="817"/>
      <c r="N34" s="815"/>
      <c r="O34" s="816"/>
      <c r="P34" s="821"/>
      <c r="Q34" s="819" t="s">
        <v>1314</v>
      </c>
      <c r="R34" s="820" t="s">
        <v>2545</v>
      </c>
      <c r="S34" s="819" t="s">
        <v>1314</v>
      </c>
      <c r="T34" s="820" t="s">
        <v>2546</v>
      </c>
      <c r="U34" s="819" t="s">
        <v>1314</v>
      </c>
      <c r="V34" s="820" t="s">
        <v>2547</v>
      </c>
      <c r="W34" s="816"/>
      <c r="X34" s="817"/>
      <c r="Z34" s="822" t="s">
        <v>2544</v>
      </c>
      <c r="AA34" s="823" t="s">
        <v>2541</v>
      </c>
      <c r="AB34" s="2173" t="s">
        <v>2543</v>
      </c>
      <c r="AC34" s="2174"/>
      <c r="AD34" s="822" t="s">
        <v>2548</v>
      </c>
      <c r="AE34" s="823" t="s">
        <v>2541</v>
      </c>
      <c r="AF34" s="2173" t="s">
        <v>2549</v>
      </c>
      <c r="AG34" s="2174"/>
      <c r="AH34" s="822" t="s">
        <v>2575</v>
      </c>
      <c r="AI34" s="823" t="s">
        <v>2541</v>
      </c>
      <c r="AJ34" s="2173" t="s">
        <v>2550</v>
      </c>
      <c r="AK34" s="2174"/>
    </row>
    <row r="35" spans="2:42" s="818" customFormat="1" x14ac:dyDescent="0.25">
      <c r="B35" s="815"/>
      <c r="C35" s="816"/>
      <c r="D35" s="816"/>
      <c r="E35" s="816"/>
      <c r="F35" s="816"/>
      <c r="G35" s="816"/>
      <c r="H35" s="816"/>
      <c r="I35" s="816"/>
      <c r="J35" s="816"/>
      <c r="K35" s="816"/>
      <c r="L35" s="817"/>
      <c r="N35" s="815"/>
      <c r="O35" s="816"/>
      <c r="P35" s="816"/>
      <c r="Q35" s="816"/>
      <c r="R35" s="816"/>
      <c r="S35" s="816"/>
      <c r="T35" s="816"/>
      <c r="U35" s="816"/>
      <c r="V35" s="816"/>
      <c r="W35" s="816"/>
      <c r="X35" s="817"/>
    </row>
    <row r="36" spans="2:42" s="818" customFormat="1" ht="36.75" customHeight="1" thickBot="1" x14ac:dyDescent="0.3">
      <c r="B36" s="815"/>
      <c r="C36" s="2181" t="s">
        <v>2555</v>
      </c>
      <c r="D36" s="2181"/>
      <c r="E36" s="2181"/>
      <c r="F36" s="2181"/>
      <c r="G36" s="816"/>
      <c r="H36" s="816"/>
      <c r="I36" s="816"/>
      <c r="J36" s="816"/>
      <c r="K36" s="816"/>
      <c r="L36" s="817"/>
      <c r="N36" s="815"/>
      <c r="O36" s="2181" t="s">
        <v>2555</v>
      </c>
      <c r="P36" s="2181"/>
      <c r="Q36" s="2181"/>
      <c r="R36" s="2181"/>
      <c r="S36" s="816"/>
      <c r="T36" s="816"/>
      <c r="U36" s="816"/>
      <c r="V36" s="816"/>
      <c r="W36" s="816"/>
      <c r="X36" s="817"/>
    </row>
    <row r="37" spans="2:42" s="818" customFormat="1" ht="59.25" customHeight="1" thickBot="1" x14ac:dyDescent="0.3">
      <c r="B37" s="815"/>
      <c r="E37" s="819" t="s">
        <v>1314</v>
      </c>
      <c r="F37" s="820" t="s">
        <v>2556</v>
      </c>
      <c r="G37" s="819" t="s">
        <v>1314</v>
      </c>
      <c r="H37" s="820" t="s">
        <v>2570</v>
      </c>
      <c r="I37" s="819" t="s">
        <v>1314</v>
      </c>
      <c r="J37" s="2184" t="s">
        <v>2557</v>
      </c>
      <c r="K37" s="2182"/>
      <c r="L37" s="2183"/>
      <c r="N37" s="815"/>
      <c r="O37" s="816"/>
      <c r="P37" s="821"/>
      <c r="Q37" s="819" t="s">
        <v>1314</v>
      </c>
      <c r="R37" s="820" t="s">
        <v>2556</v>
      </c>
      <c r="S37" s="819" t="s">
        <v>1314</v>
      </c>
      <c r="T37" s="820" t="s">
        <v>2570</v>
      </c>
      <c r="U37" s="819" t="s">
        <v>1314</v>
      </c>
      <c r="V37" s="2184" t="s">
        <v>2557</v>
      </c>
      <c r="W37" s="2182"/>
      <c r="X37" s="2183"/>
      <c r="Z37" s="825" t="s">
        <v>2558</v>
      </c>
      <c r="AA37" s="826" t="s">
        <v>2559</v>
      </c>
      <c r="AB37" s="822" t="s">
        <v>2576</v>
      </c>
      <c r="AC37" s="826" t="s">
        <v>2560</v>
      </c>
      <c r="AD37" s="822" t="s">
        <v>2577</v>
      </c>
      <c r="AE37" s="826" t="s">
        <v>1657</v>
      </c>
    </row>
    <row r="38" spans="2:42" s="818" customFormat="1" x14ac:dyDescent="0.25">
      <c r="B38" s="815"/>
      <c r="C38" s="816"/>
      <c r="D38" s="816"/>
      <c r="E38" s="816"/>
      <c r="F38" s="816"/>
      <c r="G38" s="816"/>
      <c r="H38" s="816"/>
      <c r="I38" s="816"/>
      <c r="J38" s="816"/>
      <c r="K38" s="816"/>
      <c r="L38" s="817"/>
      <c r="N38" s="815"/>
      <c r="O38" s="816"/>
      <c r="P38" s="816"/>
      <c r="Q38" s="816"/>
      <c r="R38" s="816"/>
      <c r="S38" s="816"/>
      <c r="T38" s="816"/>
      <c r="U38" s="816"/>
      <c r="V38" s="816"/>
      <c r="W38" s="816"/>
      <c r="X38" s="817"/>
    </row>
    <row r="39" spans="2:42" s="818" customFormat="1" ht="36.75" customHeight="1" thickBot="1" x14ac:dyDescent="0.3">
      <c r="B39" s="815"/>
      <c r="C39" s="2181" t="s">
        <v>2574</v>
      </c>
      <c r="D39" s="2181"/>
      <c r="E39" s="2181"/>
      <c r="F39" s="2181"/>
      <c r="G39" s="816"/>
      <c r="H39" s="816"/>
      <c r="I39" s="816"/>
      <c r="J39" s="816"/>
      <c r="K39" s="816"/>
      <c r="L39" s="817"/>
      <c r="N39" s="815"/>
      <c r="O39" s="2181" t="s">
        <v>2574</v>
      </c>
      <c r="P39" s="2181"/>
      <c r="Q39" s="2181"/>
      <c r="R39" s="2181"/>
      <c r="S39" s="816"/>
      <c r="T39" s="816"/>
      <c r="U39" s="816"/>
      <c r="V39" s="816"/>
      <c r="W39" s="816"/>
      <c r="X39" s="817"/>
    </row>
    <row r="40" spans="2:42" s="818" customFormat="1" ht="59.25" customHeight="1" thickBot="1" x14ac:dyDescent="0.3">
      <c r="B40" s="815"/>
      <c r="E40" s="819" t="s">
        <v>1314</v>
      </c>
      <c r="F40" s="820" t="s">
        <v>2561</v>
      </c>
      <c r="G40" s="819" t="s">
        <v>1314</v>
      </c>
      <c r="H40" s="820" t="s">
        <v>2562</v>
      </c>
      <c r="I40" s="827"/>
      <c r="J40" s="2182"/>
      <c r="K40" s="2182"/>
      <c r="L40" s="2183"/>
      <c r="N40" s="815"/>
      <c r="O40" s="816"/>
      <c r="P40" s="821"/>
      <c r="Q40" s="819" t="s">
        <v>1314</v>
      </c>
      <c r="R40" s="820" t="s">
        <v>2561</v>
      </c>
      <c r="S40" s="819" t="s">
        <v>1314</v>
      </c>
      <c r="T40" s="820" t="s">
        <v>2562</v>
      </c>
      <c r="U40" s="827"/>
      <c r="V40" s="2182"/>
      <c r="W40" s="2182"/>
      <c r="X40" s="2183"/>
      <c r="Z40" s="822" t="s">
        <v>2564</v>
      </c>
      <c r="AA40" s="828" t="s">
        <v>2563</v>
      </c>
      <c r="AB40" s="814" t="s">
        <v>2566</v>
      </c>
      <c r="AC40" s="2173" t="s">
        <v>2565</v>
      </c>
      <c r="AD40" s="2174"/>
      <c r="AE40" s="814" t="s">
        <v>2579</v>
      </c>
      <c r="AF40" s="2173" t="s">
        <v>2569</v>
      </c>
      <c r="AG40" s="2175"/>
      <c r="AH40" s="2173" t="s">
        <v>2580</v>
      </c>
      <c r="AI40" s="2174"/>
      <c r="AJ40" s="822" t="s">
        <v>2567</v>
      </c>
      <c r="AK40" s="823" t="s">
        <v>2563</v>
      </c>
      <c r="AL40" s="823" t="s">
        <v>2568</v>
      </c>
      <c r="AM40" s="2173" t="s">
        <v>2569</v>
      </c>
      <c r="AN40" s="2173"/>
      <c r="AO40" s="2173" t="s">
        <v>2578</v>
      </c>
      <c r="AP40" s="2174"/>
    </row>
    <row r="41" spans="2:42" x14ac:dyDescent="0.25">
      <c r="B41" s="364"/>
      <c r="C41" s="27"/>
      <c r="D41" s="27"/>
      <c r="E41" s="27"/>
      <c r="F41" s="27"/>
      <c r="G41" s="27"/>
      <c r="H41" s="27"/>
      <c r="I41" s="27"/>
      <c r="J41" s="27"/>
      <c r="K41" s="27"/>
      <c r="L41" s="365"/>
      <c r="N41" s="364"/>
      <c r="O41" s="27"/>
      <c r="P41" s="27"/>
      <c r="Q41" s="27"/>
      <c r="R41" s="27"/>
      <c r="S41" s="27"/>
      <c r="T41" s="27"/>
      <c r="U41" s="27"/>
      <c r="V41" s="27"/>
      <c r="W41" s="27"/>
      <c r="X41" s="365"/>
    </row>
    <row r="42" spans="2:42" ht="34.5" customHeight="1" x14ac:dyDescent="0.25">
      <c r="B42" s="364"/>
      <c r="C42" s="27"/>
      <c r="D42" s="27"/>
      <c r="E42" s="1266" t="s">
        <v>1644</v>
      </c>
      <c r="F42" s="1267"/>
      <c r="G42" s="1267"/>
      <c r="H42" s="1267"/>
      <c r="I42" s="2179"/>
      <c r="J42" s="27"/>
      <c r="K42" s="27"/>
      <c r="L42" s="365"/>
      <c r="N42" s="364"/>
      <c r="O42" s="27"/>
      <c r="P42" s="27"/>
      <c r="Q42" s="1266" t="s">
        <v>1644</v>
      </c>
      <c r="R42" s="1267"/>
      <c r="S42" s="1267"/>
      <c r="T42" s="1267"/>
      <c r="U42" s="2179"/>
      <c r="V42" s="27"/>
      <c r="W42" s="27"/>
      <c r="X42" s="365"/>
    </row>
    <row r="43" spans="2:42" ht="15.75" thickBot="1" x14ac:dyDescent="0.3">
      <c r="B43" s="366"/>
      <c r="C43" s="367"/>
      <c r="D43" s="367"/>
      <c r="E43" s="367"/>
      <c r="F43" s="367"/>
      <c r="G43" s="367"/>
      <c r="H43" s="367"/>
      <c r="I43" s="367"/>
      <c r="J43" s="367"/>
      <c r="K43" s="367"/>
      <c r="L43" s="368"/>
      <c r="N43" s="366"/>
      <c r="O43" s="367"/>
      <c r="P43" s="367"/>
      <c r="Q43" s="367"/>
      <c r="R43" s="367"/>
      <c r="S43" s="367"/>
      <c r="T43" s="367"/>
      <c r="U43" s="367"/>
      <c r="V43" s="367"/>
      <c r="W43" s="367"/>
      <c r="X43" s="368"/>
    </row>
  </sheetData>
  <sheetProtection algorithmName="SHA-512" hashValue="BPtTv/idUvJ326cy6UsEeHfE8pO2QlH/D/XiHXD8lKq7g6KGiN9oaExy1YjmOisqHVEsUZGT9c6MNE6LI+jVYg==" saltValue="zXfgXrR1l0sYvvScnFSVCQ==" spinCount="100000" sheet="1" objects="1" scenarios="1"/>
  <mergeCells count="7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 ref="C30:F30"/>
    <mergeCell ref="O30:R30"/>
    <mergeCell ref="C36:F36"/>
    <mergeCell ref="O36:R36"/>
    <mergeCell ref="C33:D33"/>
    <mergeCell ref="O33:P33"/>
    <mergeCell ref="J37:L37"/>
    <mergeCell ref="V37:X37"/>
    <mergeCell ref="AB34:AC34"/>
    <mergeCell ref="AF34:AG34"/>
    <mergeCell ref="AJ34:AK34"/>
    <mergeCell ref="C28:D28"/>
    <mergeCell ref="O28:P28"/>
    <mergeCell ref="C19:E19"/>
    <mergeCell ref="O19:Q19"/>
    <mergeCell ref="C21:E21"/>
    <mergeCell ref="O21:Q21"/>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O12:R12"/>
    <mergeCell ref="C6:E6"/>
    <mergeCell ref="O6:Q6"/>
    <mergeCell ref="C17:E17"/>
    <mergeCell ref="O17:Q17"/>
    <mergeCell ref="F15:G15"/>
    <mergeCell ref="E7:I7"/>
    <mergeCell ref="Q7:U7"/>
    <mergeCell ref="C15:D15"/>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s>
  <hyperlinks>
    <hyperlink ref="A3:C3" location="Inhaltsverzeichnis!A1" display="zurück zum Inhaltsverzeichnis" xr:uid="{00000000-0004-0000-2900-000000000000}"/>
  </hyperlink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53"/>
  <dimension ref="A1:AF155"/>
  <sheetViews>
    <sheetView showGridLines="0" zoomScaleNormal="100" workbookViewId="0">
      <pane ySplit="3" topLeftCell="A4" activePane="bottomLeft" state="frozen"/>
      <selection pane="bottomLeft" activeCell="R9" sqref="R9"/>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5.140625" customWidth="1"/>
    <col min="11" max="11" width="27.28515625" customWidth="1"/>
    <col min="12" max="12" width="16" customWidth="1"/>
    <col min="13" max="13" width="13.28515625" customWidth="1"/>
    <col min="14" max="14" width="15" customWidth="1"/>
    <col min="15" max="15" width="15.140625" customWidth="1"/>
    <col min="16" max="18" width="13.42578125" customWidth="1"/>
    <col min="19" max="19" width="7.5703125" customWidth="1"/>
  </cols>
  <sheetData>
    <row r="1" spans="1:32" s="13" customFormat="1" ht="4.5" customHeight="1" x14ac:dyDescent="0.2">
      <c r="AF1" s="16"/>
    </row>
    <row r="2" spans="1:32" s="13" customFormat="1" ht="41.25" customHeight="1" x14ac:dyDescent="0.2">
      <c r="C2" s="890" t="s">
        <v>1981</v>
      </c>
      <c r="D2" s="890"/>
      <c r="E2" s="890"/>
      <c r="F2" s="890"/>
      <c r="G2" s="890"/>
      <c r="H2" s="154"/>
      <c r="I2" s="154"/>
      <c r="J2" s="154"/>
      <c r="K2" s="154"/>
      <c r="L2" s="154"/>
      <c r="M2" s="154"/>
      <c r="N2" s="154"/>
      <c r="O2" s="154"/>
      <c r="P2" s="154"/>
      <c r="Q2" s="154"/>
      <c r="R2" s="154"/>
      <c r="S2" s="154"/>
      <c r="T2" s="3"/>
      <c r="U2" s="3"/>
      <c r="V2" s="3"/>
      <c r="W2" s="3"/>
      <c r="X2" s="3"/>
      <c r="Y2" s="3"/>
      <c r="Z2" s="3"/>
      <c r="AA2" s="3"/>
      <c r="AB2" s="3"/>
      <c r="AC2" s="3"/>
      <c r="AD2" s="3"/>
      <c r="AE2" s="3"/>
      <c r="AF2" s="16"/>
    </row>
    <row r="3" spans="1:32" s="3" customFormat="1" ht="20.100000000000001" customHeight="1" x14ac:dyDescent="0.2">
      <c r="A3" s="4"/>
      <c r="B3" s="1283" t="s">
        <v>1559</v>
      </c>
      <c r="C3" s="1283"/>
      <c r="D3" s="1283"/>
      <c r="E3" s="1283"/>
      <c r="F3" s="1283"/>
      <c r="G3" s="1283"/>
      <c r="H3" s="38"/>
      <c r="I3" s="38"/>
      <c r="J3" s="38"/>
      <c r="K3" s="581"/>
      <c r="L3" s="581"/>
      <c r="M3" s="581"/>
    </row>
    <row r="5" spans="1:32" ht="8.25" customHeight="1" x14ac:dyDescent="0.25">
      <c r="B5" s="11"/>
      <c r="C5" s="10"/>
      <c r="D5" s="10"/>
      <c r="E5" s="10"/>
      <c r="F5" s="10"/>
      <c r="G5" s="10"/>
      <c r="H5" s="10"/>
      <c r="I5" s="10"/>
      <c r="J5" s="10"/>
      <c r="K5" s="10"/>
      <c r="L5" s="10"/>
      <c r="M5" s="508"/>
      <c r="N5" s="508"/>
      <c r="O5" s="508"/>
      <c r="P5" s="417"/>
    </row>
    <row r="6" spans="1:32" ht="31.5" customHeight="1" x14ac:dyDescent="0.25">
      <c r="B6" s="9"/>
      <c r="C6" s="2315" t="s">
        <v>2001</v>
      </c>
      <c r="D6" s="2315"/>
      <c r="E6" s="2315"/>
      <c r="F6" s="2315"/>
      <c r="G6" s="2315"/>
      <c r="H6" s="7"/>
      <c r="I6" s="6"/>
      <c r="J6" s="7"/>
      <c r="K6" s="6"/>
      <c r="P6" s="62"/>
    </row>
    <row r="7" spans="1:32" x14ac:dyDescent="0.25">
      <c r="B7" s="9"/>
      <c r="C7" s="2276"/>
      <c r="D7" s="2277"/>
      <c r="E7" s="2277"/>
      <c r="F7" s="2278"/>
      <c r="G7" s="2282" t="s">
        <v>1322</v>
      </c>
      <c r="H7" s="2283"/>
      <c r="I7" s="2282" t="s">
        <v>1323</v>
      </c>
      <c r="J7" s="2283"/>
      <c r="K7" s="6"/>
      <c r="P7" s="62"/>
    </row>
    <row r="8" spans="1:32" ht="23.25" customHeight="1" x14ac:dyDescent="0.25">
      <c r="B8" s="9"/>
      <c r="C8" s="2279"/>
      <c r="D8" s="2280"/>
      <c r="E8" s="2280"/>
      <c r="F8" s="2281"/>
      <c r="G8" s="414" t="s">
        <v>1987</v>
      </c>
      <c r="H8" s="414" t="s">
        <v>1321</v>
      </c>
      <c r="I8" s="414" t="s">
        <v>1987</v>
      </c>
      <c r="J8" s="414" t="s">
        <v>1321</v>
      </c>
      <c r="K8" s="2308" t="s">
        <v>1988</v>
      </c>
      <c r="L8" s="2309"/>
      <c r="P8" s="62"/>
    </row>
    <row r="9" spans="1:32" ht="24" customHeight="1" x14ac:dyDescent="0.25">
      <c r="B9" s="9"/>
      <c r="C9" s="2013" t="s">
        <v>1985</v>
      </c>
      <c r="D9" s="1214"/>
      <c r="E9" s="1214"/>
      <c r="F9" s="2275"/>
      <c r="G9" s="412">
        <v>200</v>
      </c>
      <c r="H9" s="412" t="s">
        <v>1324</v>
      </c>
      <c r="I9" s="412">
        <v>200</v>
      </c>
      <c r="J9" s="412" t="s">
        <v>1324</v>
      </c>
      <c r="K9" s="2310" t="s">
        <v>1993</v>
      </c>
      <c r="L9" s="2310"/>
      <c r="P9" s="62"/>
    </row>
    <row r="10" spans="1:32" ht="40.5" customHeight="1" x14ac:dyDescent="0.25">
      <c r="B10" s="9"/>
      <c r="C10" s="2013" t="s">
        <v>2288</v>
      </c>
      <c r="D10" s="1214"/>
      <c r="E10" s="1214"/>
      <c r="F10" s="2290"/>
      <c r="G10" s="412">
        <v>14</v>
      </c>
      <c r="H10" s="412" t="s">
        <v>1325</v>
      </c>
      <c r="I10" s="412">
        <v>14</v>
      </c>
      <c r="J10" s="415" t="s">
        <v>1325</v>
      </c>
      <c r="K10" s="2311" t="s">
        <v>2291</v>
      </c>
      <c r="L10" s="2311"/>
      <c r="P10" s="62"/>
    </row>
    <row r="11" spans="1:32" ht="34.5" customHeight="1" x14ac:dyDescent="0.25">
      <c r="B11" s="9"/>
      <c r="C11" s="413"/>
      <c r="D11" s="2288" t="s">
        <v>2289</v>
      </c>
      <c r="E11" s="2288"/>
      <c r="F11" s="2289"/>
      <c r="G11" s="412">
        <v>3</v>
      </c>
      <c r="H11" s="415" t="s">
        <v>1326</v>
      </c>
      <c r="I11" s="412">
        <v>3</v>
      </c>
      <c r="J11" s="415" t="s">
        <v>1326</v>
      </c>
      <c r="K11" s="2311"/>
      <c r="L11" s="2311"/>
      <c r="P11" s="62"/>
    </row>
    <row r="12" spans="1:32" ht="26.25" customHeight="1" x14ac:dyDescent="0.25">
      <c r="B12" s="9"/>
      <c r="C12" s="413"/>
      <c r="D12" s="2288" t="s">
        <v>2290</v>
      </c>
      <c r="E12" s="2288"/>
      <c r="F12" s="2289"/>
      <c r="G12" s="412">
        <v>7</v>
      </c>
      <c r="H12" s="415" t="s">
        <v>1327</v>
      </c>
      <c r="I12" s="412">
        <v>7</v>
      </c>
      <c r="J12" s="415" t="s">
        <v>1327</v>
      </c>
      <c r="K12" s="2312"/>
      <c r="L12" s="2312"/>
      <c r="P12" s="62"/>
    </row>
    <row r="13" spans="1:32" ht="27" customHeight="1" x14ac:dyDescent="0.25">
      <c r="B13" s="9"/>
      <c r="C13" s="514"/>
      <c r="D13" s="2288" t="s">
        <v>1986</v>
      </c>
      <c r="E13" s="2288"/>
      <c r="F13" s="2289"/>
      <c r="G13" s="412">
        <v>2</v>
      </c>
      <c r="H13" s="415" t="s">
        <v>1328</v>
      </c>
      <c r="I13" s="412">
        <v>2</v>
      </c>
      <c r="J13" s="415" t="s">
        <v>1328</v>
      </c>
      <c r="K13" s="2302"/>
      <c r="L13" s="2302"/>
      <c r="P13" s="62"/>
    </row>
    <row r="14" spans="1:32" ht="36.75" customHeight="1" x14ac:dyDescent="0.25">
      <c r="B14" s="9"/>
      <c r="C14" s="2285" t="s">
        <v>1991</v>
      </c>
      <c r="D14" s="2286"/>
      <c r="E14" s="2286"/>
      <c r="F14" s="2287"/>
      <c r="G14" s="500">
        <f>G9-G10</f>
        <v>186</v>
      </c>
      <c r="H14" s="501">
        <f>H9-H10</f>
        <v>0.99929999999999997</v>
      </c>
      <c r="I14" s="501">
        <f>I9-I10</f>
        <v>186</v>
      </c>
      <c r="J14" s="501">
        <f>J9-J10</f>
        <v>0.99929999999999997</v>
      </c>
      <c r="K14" s="2303" t="s">
        <v>1992</v>
      </c>
      <c r="L14" s="2304"/>
      <c r="P14" s="62"/>
    </row>
    <row r="15" spans="1:32" ht="13.5" customHeight="1" x14ac:dyDescent="0.25">
      <c r="B15" s="9"/>
      <c r="C15" s="2284" t="s">
        <v>1990</v>
      </c>
      <c r="D15" s="2284"/>
      <c r="E15" s="2284"/>
      <c r="F15" s="2284"/>
      <c r="P15" s="62"/>
    </row>
    <row r="16" spans="1:32" ht="9.75" customHeight="1" thickBot="1" x14ac:dyDescent="0.3">
      <c r="B16" s="9"/>
      <c r="P16" s="62"/>
    </row>
    <row r="17" spans="2:16" ht="41.25" customHeight="1" thickBot="1" x14ac:dyDescent="0.3">
      <c r="B17" s="9"/>
      <c r="C17" s="2291" t="s">
        <v>2293</v>
      </c>
      <c r="D17" s="2292"/>
      <c r="E17" s="2292"/>
      <c r="F17" s="2293"/>
      <c r="G17" s="2291" t="s">
        <v>2292</v>
      </c>
      <c r="H17" s="2292"/>
      <c r="I17" s="2293"/>
      <c r="J17" s="2305" t="s">
        <v>1989</v>
      </c>
      <c r="K17" s="2306"/>
      <c r="L17" s="2307"/>
      <c r="M17" s="511"/>
      <c r="N17" s="509"/>
      <c r="O17" s="509"/>
      <c r="P17" s="62"/>
    </row>
    <row r="18" spans="2:16" ht="25.5" customHeight="1" x14ac:dyDescent="0.25">
      <c r="B18" s="9"/>
      <c r="C18" s="2296" t="s">
        <v>1994</v>
      </c>
      <c r="D18" s="2297"/>
      <c r="E18" s="2297"/>
      <c r="F18" s="2298"/>
      <c r="G18" s="2201" t="s">
        <v>1995</v>
      </c>
      <c r="H18" s="2202"/>
      <c r="I18" s="2203"/>
      <c r="J18" s="2215" t="s">
        <v>2294</v>
      </c>
      <c r="K18" s="2216"/>
      <c r="L18" s="2217"/>
      <c r="M18" s="512"/>
      <c r="N18" s="510"/>
      <c r="O18" s="510"/>
      <c r="P18" s="62"/>
    </row>
    <row r="19" spans="2:16" ht="18.75" customHeight="1" thickBot="1" x14ac:dyDescent="0.3">
      <c r="B19" s="9"/>
      <c r="C19" s="2208" t="s">
        <v>1996</v>
      </c>
      <c r="D19" s="2209"/>
      <c r="E19" s="2209"/>
      <c r="F19" s="2210"/>
      <c r="G19" s="2204"/>
      <c r="H19" s="2202"/>
      <c r="I19" s="2203"/>
      <c r="J19" s="2218"/>
      <c r="K19" s="2219"/>
      <c r="L19" s="2220"/>
      <c r="M19" s="512"/>
      <c r="N19" s="510"/>
      <c r="O19" s="510"/>
      <c r="P19" s="62"/>
    </row>
    <row r="20" spans="2:16" ht="37.5" customHeight="1" thickBot="1" x14ac:dyDescent="0.3">
      <c r="B20" s="9"/>
      <c r="C20" s="2211"/>
      <c r="D20" s="2212"/>
      <c r="E20" s="2212"/>
      <c r="F20" s="2213"/>
      <c r="G20" s="2205"/>
      <c r="H20" s="2206"/>
      <c r="I20" s="2207"/>
      <c r="J20" s="2221" t="s">
        <v>1997</v>
      </c>
      <c r="K20" s="2222"/>
      <c r="L20" s="2223"/>
      <c r="M20" s="2056" t="s">
        <v>1998</v>
      </c>
      <c r="N20" s="2057"/>
      <c r="O20" s="2058"/>
      <c r="P20" s="62"/>
    </row>
    <row r="21" spans="2:16" ht="47.25" customHeight="1" thickBot="1" x14ac:dyDescent="0.3">
      <c r="B21" s="9"/>
      <c r="C21" s="2295" t="s">
        <v>169</v>
      </c>
      <c r="D21" s="1033"/>
      <c r="E21" s="2273" t="s">
        <v>1329</v>
      </c>
      <c r="F21" s="2274"/>
      <c r="G21" s="2294" t="s">
        <v>1131</v>
      </c>
      <c r="H21" s="1093"/>
      <c r="I21" s="517" t="s">
        <v>15</v>
      </c>
      <c r="J21" s="2214" t="s">
        <v>229</v>
      </c>
      <c r="K21" s="2065"/>
      <c r="L21" s="502" t="s">
        <v>38</v>
      </c>
      <c r="M21" s="2301" t="s">
        <v>1093</v>
      </c>
      <c r="N21" s="2053"/>
      <c r="O21" s="502" t="s">
        <v>38</v>
      </c>
      <c r="P21" s="62"/>
    </row>
    <row r="22" spans="2:16" ht="14.25" customHeight="1" x14ac:dyDescent="0.25">
      <c r="B22" s="9"/>
      <c r="C22" s="416"/>
      <c r="D22" s="2195" t="s">
        <v>1999</v>
      </c>
      <c r="E22" s="2195"/>
      <c r="F22" s="2196"/>
      <c r="J22" s="416"/>
      <c r="K22" s="2195" t="s">
        <v>2000</v>
      </c>
      <c r="L22" s="2196"/>
      <c r="M22" s="518"/>
      <c r="N22" s="2236" t="s">
        <v>2000</v>
      </c>
      <c r="O22" s="2237"/>
      <c r="P22" s="62"/>
    </row>
    <row r="23" spans="2:16" ht="50.25" customHeight="1" x14ac:dyDescent="0.25">
      <c r="B23" s="9"/>
      <c r="C23" s="2295" t="s">
        <v>1331</v>
      </c>
      <c r="D23" s="1033"/>
      <c r="E23" s="2273" t="s">
        <v>1329</v>
      </c>
      <c r="F23" s="2274"/>
      <c r="J23" s="2171" t="s">
        <v>409</v>
      </c>
      <c r="K23" s="1318"/>
      <c r="L23" s="193" t="s">
        <v>1252</v>
      </c>
      <c r="M23" s="1857" t="s">
        <v>1136</v>
      </c>
      <c r="N23" s="943"/>
      <c r="O23" s="458" t="s">
        <v>1272</v>
      </c>
      <c r="P23" s="62"/>
    </row>
    <row r="24" spans="2:16" ht="18" customHeight="1" x14ac:dyDescent="0.25">
      <c r="B24" s="9"/>
      <c r="C24" s="416"/>
      <c r="D24" s="2195" t="s">
        <v>1999</v>
      </c>
      <c r="E24" s="2195"/>
      <c r="F24" s="2196"/>
      <c r="J24" s="416"/>
      <c r="K24" s="2195" t="s">
        <v>2000</v>
      </c>
      <c r="L24" s="2196"/>
      <c r="M24" s="518"/>
      <c r="N24" s="2236" t="s">
        <v>2000</v>
      </c>
      <c r="O24" s="2237"/>
      <c r="P24" s="62"/>
    </row>
    <row r="25" spans="2:16" ht="51" customHeight="1" thickBot="1" x14ac:dyDescent="0.3">
      <c r="B25" s="9"/>
      <c r="C25" s="2294" t="s">
        <v>1126</v>
      </c>
      <c r="D25" s="1093"/>
      <c r="E25" s="2313" t="s">
        <v>1330</v>
      </c>
      <c r="F25" s="2314"/>
      <c r="J25" s="2171" t="s">
        <v>215</v>
      </c>
      <c r="K25" s="1318"/>
      <c r="L25" s="503" t="s">
        <v>1382</v>
      </c>
      <c r="M25" s="1857" t="s">
        <v>1336</v>
      </c>
      <c r="N25" s="943"/>
      <c r="O25" s="419" t="s">
        <v>1254</v>
      </c>
      <c r="P25" s="62"/>
    </row>
    <row r="26" spans="2:16" ht="18" customHeight="1" x14ac:dyDescent="0.25">
      <c r="B26" s="9"/>
      <c r="C26" s="27"/>
      <c r="D26" s="27"/>
      <c r="E26" s="27"/>
      <c r="F26" s="27"/>
      <c r="J26" s="416"/>
      <c r="K26" s="2195" t="s">
        <v>2000</v>
      </c>
      <c r="L26" s="2196"/>
      <c r="M26" s="518"/>
      <c r="N26" s="2236" t="s">
        <v>2000</v>
      </c>
      <c r="O26" s="2237"/>
      <c r="P26" s="62"/>
    </row>
    <row r="27" spans="2:16" ht="45.75" customHeight="1" x14ac:dyDescent="0.25">
      <c r="B27" s="9"/>
      <c r="C27" s="27"/>
      <c r="D27" s="27"/>
      <c r="E27" s="27"/>
      <c r="F27" s="27"/>
      <c r="G27" s="27"/>
      <c r="J27" s="2171" t="s">
        <v>219</v>
      </c>
      <c r="K27" s="1318"/>
      <c r="L27" s="503" t="s">
        <v>1382</v>
      </c>
      <c r="M27" s="1857" t="s">
        <v>1332</v>
      </c>
      <c r="N27" s="943"/>
      <c r="O27" s="419" t="s">
        <v>1254</v>
      </c>
      <c r="P27" s="62"/>
    </row>
    <row r="28" spans="2:16" ht="16.5" customHeight="1" x14ac:dyDescent="0.25">
      <c r="B28" s="9"/>
      <c r="C28" s="27"/>
      <c r="D28" s="27"/>
      <c r="E28" s="27"/>
      <c r="F28" s="27"/>
      <c r="G28" s="27"/>
      <c r="J28" s="416"/>
      <c r="K28" s="2195" t="s">
        <v>2000</v>
      </c>
      <c r="L28" s="2196"/>
      <c r="M28" s="518"/>
      <c r="N28" s="2236" t="s">
        <v>2000</v>
      </c>
      <c r="O28" s="2237"/>
      <c r="P28" s="62"/>
    </row>
    <row r="29" spans="2:16" ht="48.75" customHeight="1" x14ac:dyDescent="0.25">
      <c r="B29" s="9"/>
      <c r="C29" s="27"/>
      <c r="D29" s="27"/>
      <c r="E29" s="27"/>
      <c r="F29" s="27"/>
      <c r="G29" s="27"/>
      <c r="J29" s="2171" t="s">
        <v>221</v>
      </c>
      <c r="K29" s="1318"/>
      <c r="L29" s="503" t="s">
        <v>1383</v>
      </c>
      <c r="M29" s="1857" t="s">
        <v>1333</v>
      </c>
      <c r="N29" s="943"/>
      <c r="O29" s="419" t="s">
        <v>1404</v>
      </c>
      <c r="P29" s="62"/>
    </row>
    <row r="30" spans="2:16" ht="21.75" customHeight="1" x14ac:dyDescent="0.25">
      <c r="B30" s="9"/>
      <c r="C30" s="27"/>
      <c r="D30" s="27"/>
      <c r="E30" s="27"/>
      <c r="F30" s="27"/>
      <c r="G30" s="27"/>
      <c r="J30" s="416"/>
      <c r="K30" s="2195" t="s">
        <v>2000</v>
      </c>
      <c r="L30" s="2196"/>
      <c r="M30" s="518"/>
      <c r="N30" s="2236" t="s">
        <v>2000</v>
      </c>
      <c r="O30" s="2237"/>
      <c r="P30" s="62"/>
    </row>
    <row r="31" spans="2:16" ht="50.25" customHeight="1" x14ac:dyDescent="0.25">
      <c r="B31" s="9"/>
      <c r="C31" s="27"/>
      <c r="D31" s="27"/>
      <c r="E31" s="27"/>
      <c r="F31" s="27"/>
      <c r="G31" s="27"/>
      <c r="J31" s="2171" t="s">
        <v>217</v>
      </c>
      <c r="K31" s="1318"/>
      <c r="L31" s="503" t="s">
        <v>1384</v>
      </c>
      <c r="M31" s="1857" t="s">
        <v>1334</v>
      </c>
      <c r="N31" s="943"/>
      <c r="O31" s="419" t="s">
        <v>1403</v>
      </c>
      <c r="P31" s="62"/>
    </row>
    <row r="32" spans="2:16" ht="26.25" customHeight="1" x14ac:dyDescent="0.25">
      <c r="B32" s="9"/>
      <c r="C32" s="27"/>
      <c r="D32" s="27"/>
      <c r="E32" s="27"/>
      <c r="F32" s="27"/>
      <c r="G32" s="27"/>
      <c r="J32" s="416"/>
      <c r="K32" s="2195" t="s">
        <v>2000</v>
      </c>
      <c r="L32" s="2196"/>
      <c r="M32" s="518"/>
      <c r="N32" s="2236" t="s">
        <v>2000</v>
      </c>
      <c r="O32" s="2237"/>
      <c r="P32" s="62"/>
    </row>
    <row r="33" spans="2:19" ht="54" customHeight="1" x14ac:dyDescent="0.25">
      <c r="B33" s="9"/>
      <c r="C33" s="27"/>
      <c r="D33" s="27"/>
      <c r="E33" s="27"/>
      <c r="F33" s="27"/>
      <c r="G33" s="27"/>
      <c r="J33" s="2171" t="s">
        <v>224</v>
      </c>
      <c r="K33" s="1318"/>
      <c r="L33" s="193" t="s">
        <v>1265</v>
      </c>
      <c r="M33" s="1857" t="s">
        <v>1335</v>
      </c>
      <c r="N33" s="943"/>
      <c r="O33" s="458" t="s">
        <v>406</v>
      </c>
      <c r="P33" s="62"/>
    </row>
    <row r="34" spans="2:19" ht="18" customHeight="1" x14ac:dyDescent="0.25">
      <c r="B34" s="9"/>
      <c r="C34" s="27"/>
      <c r="D34" s="27"/>
      <c r="E34" s="27"/>
      <c r="F34" s="27"/>
      <c r="G34" s="27"/>
      <c r="J34" s="416"/>
      <c r="K34" s="2195" t="s">
        <v>2000</v>
      </c>
      <c r="L34" s="2196"/>
      <c r="M34" s="518"/>
      <c r="N34" s="2236" t="s">
        <v>2000</v>
      </c>
      <c r="O34" s="2237"/>
      <c r="P34" s="62"/>
    </row>
    <row r="35" spans="2:19" ht="50.25" customHeight="1" x14ac:dyDescent="0.25">
      <c r="B35" s="9"/>
      <c r="C35" s="27"/>
      <c r="D35" s="27"/>
      <c r="E35" s="27"/>
      <c r="F35" s="27"/>
      <c r="G35" s="27"/>
      <c r="J35" s="2200" t="s">
        <v>225</v>
      </c>
      <c r="K35" s="1904"/>
      <c r="L35" s="193" t="s">
        <v>549</v>
      </c>
      <c r="M35" s="1941" t="s">
        <v>1405</v>
      </c>
      <c r="N35" s="1914"/>
      <c r="O35" s="458" t="s">
        <v>549</v>
      </c>
      <c r="P35" s="62"/>
    </row>
    <row r="36" spans="2:19" ht="20.25" customHeight="1" x14ac:dyDescent="0.25">
      <c r="B36" s="9"/>
      <c r="C36" s="27"/>
      <c r="D36" s="27"/>
      <c r="E36" s="27"/>
      <c r="F36" s="27"/>
      <c r="G36" s="27"/>
      <c r="J36" s="416"/>
      <c r="K36" s="2195" t="s">
        <v>2000</v>
      </c>
      <c r="L36" s="2196"/>
      <c r="M36" s="1857" t="s">
        <v>1355</v>
      </c>
      <c r="N36" s="943"/>
      <c r="O36" s="2034" t="s">
        <v>38</v>
      </c>
      <c r="P36" s="513"/>
    </row>
    <row r="37" spans="2:19" ht="49.5" customHeight="1" thickBot="1" x14ac:dyDescent="0.3">
      <c r="B37" s="9"/>
      <c r="C37" s="27"/>
      <c r="D37" s="27"/>
      <c r="E37" s="27"/>
      <c r="F37" s="27"/>
      <c r="G37" s="27"/>
      <c r="J37" s="2197" t="s">
        <v>1355</v>
      </c>
      <c r="K37" s="2198"/>
      <c r="L37" s="545" t="s">
        <v>6</v>
      </c>
      <c r="M37" s="2198"/>
      <c r="N37" s="1055"/>
      <c r="O37" s="2199"/>
      <c r="P37" s="62"/>
    </row>
    <row r="38" spans="2:19" ht="18.75" customHeight="1" x14ac:dyDescent="0.25">
      <c r="B38" s="9"/>
      <c r="C38" s="27"/>
      <c r="D38" s="27"/>
      <c r="E38" s="27"/>
      <c r="F38" s="27"/>
      <c r="G38" s="27"/>
      <c r="P38" s="62"/>
    </row>
    <row r="39" spans="2:19" x14ac:dyDescent="0.25">
      <c r="B39" s="64"/>
      <c r="C39" s="418"/>
      <c r="D39" s="418"/>
      <c r="E39" s="418"/>
      <c r="F39" s="418"/>
      <c r="G39" s="418"/>
      <c r="H39" s="418"/>
      <c r="I39" s="8"/>
      <c r="J39" s="8"/>
      <c r="K39" s="8"/>
      <c r="L39" s="8"/>
      <c r="M39" s="8"/>
      <c r="N39" s="8"/>
      <c r="O39" s="8"/>
      <c r="P39" s="63"/>
    </row>
    <row r="40" spans="2:19" x14ac:dyDescent="0.25">
      <c r="C40" s="27"/>
      <c r="D40" s="27"/>
      <c r="E40" s="27"/>
      <c r="F40" s="27"/>
      <c r="G40" s="27"/>
      <c r="H40" s="27"/>
      <c r="I40" s="27"/>
      <c r="J40" s="27"/>
      <c r="K40" s="27"/>
    </row>
    <row r="41" spans="2:19" x14ac:dyDescent="0.25">
      <c r="B41" s="11"/>
      <c r="C41" s="314"/>
      <c r="D41" s="314"/>
      <c r="E41" s="314"/>
      <c r="F41" s="314"/>
      <c r="G41" s="314"/>
      <c r="H41" s="314"/>
      <c r="I41" s="314"/>
      <c r="J41" s="314"/>
      <c r="K41" s="314"/>
      <c r="L41" s="10"/>
      <c r="M41" s="10"/>
      <c r="N41" s="10"/>
      <c r="O41" s="10"/>
      <c r="P41" s="508"/>
      <c r="Q41" s="508"/>
      <c r="R41" s="508"/>
      <c r="S41" s="417"/>
    </row>
    <row r="42" spans="2:19" ht="28.5" customHeight="1" thickBot="1" x14ac:dyDescent="0.3">
      <c r="B42" s="9"/>
      <c r="C42" s="2299" t="s">
        <v>2299</v>
      </c>
      <c r="D42" s="2300"/>
      <c r="E42" s="2300"/>
      <c r="F42" s="68"/>
      <c r="G42" s="68"/>
      <c r="H42" s="68"/>
      <c r="I42" s="68"/>
      <c r="S42" s="62"/>
    </row>
    <row r="43" spans="2:19" ht="30.75" customHeight="1" x14ac:dyDescent="0.25">
      <c r="B43" s="9"/>
      <c r="C43" s="2265" t="s">
        <v>2002</v>
      </c>
      <c r="D43" s="2266"/>
      <c r="E43" s="2266"/>
      <c r="F43" s="2266"/>
      <c r="G43" s="2266"/>
      <c r="H43" s="2266"/>
      <c r="I43" s="2267"/>
      <c r="S43" s="62"/>
    </row>
    <row r="44" spans="2:19" ht="72" customHeight="1" x14ac:dyDescent="0.25">
      <c r="B44" s="9"/>
      <c r="C44" s="2268" t="s">
        <v>2295</v>
      </c>
      <c r="D44" s="2269"/>
      <c r="E44" s="2269"/>
      <c r="F44" s="2270" t="s">
        <v>2296</v>
      </c>
      <c r="G44" s="2270"/>
      <c r="H44" s="2271" t="s">
        <v>2297</v>
      </c>
      <c r="I44" s="2272"/>
      <c r="S44" s="62"/>
    </row>
    <row r="45" spans="2:19" ht="25.5" customHeight="1" thickBot="1" x14ac:dyDescent="0.3">
      <c r="B45" s="9"/>
      <c r="C45" s="2224" t="s">
        <v>2005</v>
      </c>
      <c r="D45" s="2225"/>
      <c r="E45" s="2225"/>
      <c r="F45" s="2226" t="s">
        <v>2004</v>
      </c>
      <c r="G45" s="2226"/>
      <c r="H45" s="2227" t="s">
        <v>2003</v>
      </c>
      <c r="I45" s="2228"/>
      <c r="S45" s="62"/>
    </row>
    <row r="46" spans="2:19" ht="36" customHeight="1" thickBot="1" x14ac:dyDescent="0.3">
      <c r="B46" s="9"/>
      <c r="S46" s="62"/>
    </row>
    <row r="47" spans="2:19" ht="32.1" customHeight="1" x14ac:dyDescent="0.25">
      <c r="B47" s="9"/>
      <c r="C47" s="2250" t="s">
        <v>2007</v>
      </c>
      <c r="D47" s="2251"/>
      <c r="E47" s="2251"/>
      <c r="F47" s="2252"/>
      <c r="G47" s="2253" t="s">
        <v>2008</v>
      </c>
      <c r="H47" s="2254"/>
      <c r="I47" s="2254"/>
      <c r="J47" s="2255"/>
      <c r="K47" s="2259" t="s">
        <v>2009</v>
      </c>
      <c r="L47" s="2260"/>
      <c r="M47" s="2261"/>
      <c r="S47" s="62"/>
    </row>
    <row r="48" spans="2:19" ht="30" customHeight="1" x14ac:dyDescent="0.25">
      <c r="B48" s="9"/>
      <c r="C48" s="2256" t="s">
        <v>2029</v>
      </c>
      <c r="D48" s="2257"/>
      <c r="E48" s="2257"/>
      <c r="F48" s="2258"/>
      <c r="G48" s="2256" t="s">
        <v>2029</v>
      </c>
      <c r="H48" s="2257"/>
      <c r="I48" s="2257"/>
      <c r="J48" s="2258"/>
      <c r="K48" s="2262" t="s">
        <v>2029</v>
      </c>
      <c r="L48" s="2263"/>
      <c r="M48" s="2264"/>
      <c r="S48" s="62"/>
    </row>
    <row r="49" spans="2:19" ht="48.75" customHeight="1" x14ac:dyDescent="0.25">
      <c r="B49" s="9"/>
      <c r="C49" s="2243" t="s">
        <v>1093</v>
      </c>
      <c r="D49" s="943"/>
      <c r="E49" s="943" t="s">
        <v>2028</v>
      </c>
      <c r="F49" s="1112"/>
      <c r="G49" s="2243" t="s">
        <v>1093</v>
      </c>
      <c r="H49" s="943"/>
      <c r="I49" s="943"/>
      <c r="J49" s="419" t="s">
        <v>2298</v>
      </c>
      <c r="K49" s="421" t="s">
        <v>1093</v>
      </c>
      <c r="L49" s="1060" t="s">
        <v>2298</v>
      </c>
      <c r="M49" s="1062"/>
      <c r="S49" s="62"/>
    </row>
    <row r="50" spans="2:19" ht="35.25" customHeight="1" x14ac:dyDescent="0.25">
      <c r="B50" s="9"/>
      <c r="C50" s="2243" t="s">
        <v>215</v>
      </c>
      <c r="D50" s="943"/>
      <c r="E50" s="943" t="s">
        <v>4</v>
      </c>
      <c r="F50" s="1112"/>
      <c r="G50" s="2244" t="s">
        <v>1136</v>
      </c>
      <c r="H50" s="1914"/>
      <c r="I50" s="1914"/>
      <c r="J50" s="419" t="s">
        <v>16</v>
      </c>
      <c r="K50" s="423" t="s">
        <v>1136</v>
      </c>
      <c r="L50" s="1060" t="s">
        <v>1252</v>
      </c>
      <c r="M50" s="1062"/>
      <c r="S50" s="62"/>
    </row>
    <row r="51" spans="2:19" x14ac:dyDescent="0.25">
      <c r="B51" s="9"/>
      <c r="C51" s="416"/>
      <c r="D51" s="2195" t="s">
        <v>1999</v>
      </c>
      <c r="E51" s="2195"/>
      <c r="F51" s="2196"/>
      <c r="G51" s="463"/>
      <c r="H51" s="2241" t="s">
        <v>2000</v>
      </c>
      <c r="I51" s="2241"/>
      <c r="J51" s="2242"/>
      <c r="K51" s="420"/>
      <c r="L51" s="2239" t="s">
        <v>2000</v>
      </c>
      <c r="M51" s="2240"/>
      <c r="S51" s="62"/>
    </row>
    <row r="52" spans="2:19" ht="47.25" customHeight="1" x14ac:dyDescent="0.25">
      <c r="B52" s="9"/>
      <c r="C52" s="2243" t="s">
        <v>1332</v>
      </c>
      <c r="D52" s="943"/>
      <c r="E52" s="943" t="s">
        <v>4</v>
      </c>
      <c r="F52" s="1112"/>
      <c r="G52" s="2243" t="s">
        <v>1336</v>
      </c>
      <c r="H52" s="943"/>
      <c r="I52" s="943"/>
      <c r="J52" s="419" t="s">
        <v>5</v>
      </c>
      <c r="K52" s="421" t="s">
        <v>1336</v>
      </c>
      <c r="L52" s="1060" t="s">
        <v>1406</v>
      </c>
      <c r="M52" s="1062"/>
      <c r="S52" s="62"/>
    </row>
    <row r="53" spans="2:19" x14ac:dyDescent="0.25">
      <c r="B53" s="9"/>
      <c r="C53" s="416"/>
      <c r="D53" s="2195" t="s">
        <v>1999</v>
      </c>
      <c r="E53" s="2195"/>
      <c r="F53" s="2196"/>
      <c r="G53" s="416"/>
      <c r="H53" s="2241" t="s">
        <v>2000</v>
      </c>
      <c r="I53" s="2241"/>
      <c r="J53" s="2242"/>
      <c r="K53" s="516"/>
      <c r="L53" s="2239" t="s">
        <v>2000</v>
      </c>
      <c r="M53" s="2240"/>
      <c r="S53" s="62"/>
    </row>
    <row r="54" spans="2:19" ht="35.25" customHeight="1" x14ac:dyDescent="0.25">
      <c r="B54" s="9"/>
      <c r="C54" s="2243" t="s">
        <v>1333</v>
      </c>
      <c r="D54" s="943"/>
      <c r="E54" s="943" t="s">
        <v>4</v>
      </c>
      <c r="F54" s="1112"/>
      <c r="G54" s="2243" t="s">
        <v>1332</v>
      </c>
      <c r="H54" s="943"/>
      <c r="I54" s="943"/>
      <c r="J54" s="419" t="s">
        <v>5</v>
      </c>
      <c r="K54" s="421" t="s">
        <v>1332</v>
      </c>
      <c r="L54" s="1060" t="s">
        <v>1406</v>
      </c>
      <c r="M54" s="1062"/>
      <c r="S54" s="62"/>
    </row>
    <row r="55" spans="2:19" x14ac:dyDescent="0.25">
      <c r="B55" s="9"/>
      <c r="C55" s="416"/>
      <c r="D55" s="2195" t="s">
        <v>1999</v>
      </c>
      <c r="E55" s="2195"/>
      <c r="F55" s="2196"/>
      <c r="G55" s="416"/>
      <c r="H55" s="2241" t="s">
        <v>2000</v>
      </c>
      <c r="I55" s="2241"/>
      <c r="J55" s="2242"/>
      <c r="K55" s="516"/>
      <c r="L55" s="2239" t="s">
        <v>2000</v>
      </c>
      <c r="M55" s="2240"/>
      <c r="S55" s="62"/>
    </row>
    <row r="56" spans="2:19" ht="36.75" customHeight="1" thickBot="1" x14ac:dyDescent="0.3">
      <c r="B56" s="9"/>
      <c r="C56" s="2247" t="s">
        <v>1335</v>
      </c>
      <c r="D56" s="1055"/>
      <c r="E56" s="1055" t="s">
        <v>15</v>
      </c>
      <c r="F56" s="1056"/>
      <c r="G56" s="2243" t="s">
        <v>1333</v>
      </c>
      <c r="H56" s="943"/>
      <c r="I56" s="943"/>
      <c r="J56" s="419" t="s">
        <v>5</v>
      </c>
      <c r="K56" s="421" t="s">
        <v>1333</v>
      </c>
      <c r="L56" s="1060" t="s">
        <v>1406</v>
      </c>
      <c r="M56" s="1062"/>
      <c r="S56" s="62"/>
    </row>
    <row r="57" spans="2:19" x14ac:dyDescent="0.25">
      <c r="B57" s="9"/>
      <c r="G57" s="416"/>
      <c r="H57" s="2241" t="s">
        <v>2000</v>
      </c>
      <c r="I57" s="2241"/>
      <c r="J57" s="2242"/>
      <c r="K57" s="516"/>
      <c r="L57" s="2239" t="s">
        <v>2000</v>
      </c>
      <c r="M57" s="2240"/>
      <c r="S57" s="62"/>
    </row>
    <row r="58" spans="2:19" ht="34.5" customHeight="1" x14ac:dyDescent="0.25">
      <c r="B58" s="9"/>
      <c r="G58" s="2243" t="s">
        <v>1334</v>
      </c>
      <c r="H58" s="943"/>
      <c r="I58" s="943"/>
      <c r="J58" s="515" t="s">
        <v>1408</v>
      </c>
      <c r="K58" s="421" t="s">
        <v>1334</v>
      </c>
      <c r="L58" s="919" t="s">
        <v>1409</v>
      </c>
      <c r="M58" s="2238"/>
      <c r="S58" s="62"/>
    </row>
    <row r="59" spans="2:19" x14ac:dyDescent="0.25">
      <c r="B59" s="9"/>
      <c r="C59" s="27"/>
      <c r="D59" s="27"/>
      <c r="E59" s="27"/>
      <c r="F59" s="27"/>
      <c r="G59" s="416"/>
      <c r="H59" s="2241" t="s">
        <v>2000</v>
      </c>
      <c r="I59" s="2241"/>
      <c r="J59" s="2242"/>
      <c r="K59" s="516"/>
      <c r="L59" s="2239" t="s">
        <v>2000</v>
      </c>
      <c r="M59" s="2240"/>
      <c r="S59" s="62"/>
    </row>
    <row r="60" spans="2:19" ht="37.5" customHeight="1" x14ac:dyDescent="0.25">
      <c r="B60" s="9"/>
      <c r="G60" s="2243" t="s">
        <v>1337</v>
      </c>
      <c r="H60" s="943"/>
      <c r="I60" s="943"/>
      <c r="J60" s="464" t="s">
        <v>17</v>
      </c>
      <c r="K60" s="421" t="s">
        <v>1337</v>
      </c>
      <c r="L60" s="2033" t="s">
        <v>1407</v>
      </c>
      <c r="M60" s="2034"/>
      <c r="S60" s="62"/>
    </row>
    <row r="61" spans="2:19" ht="18.75" customHeight="1" x14ac:dyDescent="0.25">
      <c r="B61" s="9"/>
      <c r="C61" s="1232"/>
      <c r="D61" s="1232"/>
      <c r="E61" s="1232"/>
      <c r="F61" s="1232"/>
      <c r="G61" s="2248" t="s">
        <v>2006</v>
      </c>
      <c r="H61" s="2195"/>
      <c r="I61" s="2195"/>
      <c r="J61" s="2196"/>
      <c r="K61" s="2235" t="s">
        <v>2000</v>
      </c>
      <c r="L61" s="2236"/>
      <c r="M61" s="2237"/>
      <c r="S61" s="62"/>
    </row>
    <row r="62" spans="2:19" ht="34.5" thickBot="1" x14ac:dyDescent="0.3">
      <c r="B62" s="9"/>
      <c r="C62" s="27"/>
      <c r="D62" s="27"/>
      <c r="E62" s="27"/>
      <c r="F62" s="27"/>
      <c r="G62" s="2249" t="s">
        <v>1267</v>
      </c>
      <c r="H62" s="1650"/>
      <c r="I62" s="1650"/>
      <c r="J62" s="422" t="s">
        <v>1714</v>
      </c>
      <c r="K62" s="424" t="s">
        <v>1267</v>
      </c>
      <c r="L62" s="1055" t="s">
        <v>38</v>
      </c>
      <c r="M62" s="1056"/>
      <c r="S62" s="62"/>
    </row>
    <row r="63" spans="2:19" ht="21.75" customHeight="1" x14ac:dyDescent="0.25">
      <c r="B63" s="9"/>
      <c r="C63" s="27"/>
      <c r="D63" s="27"/>
      <c r="E63" s="27"/>
      <c r="F63" s="27"/>
      <c r="G63" s="27"/>
      <c r="H63" s="27"/>
      <c r="I63" s="27"/>
      <c r="J63" s="27"/>
      <c r="K63" s="374"/>
      <c r="L63" s="323"/>
      <c r="M63" s="323"/>
      <c r="S63" s="62"/>
    </row>
    <row r="64" spans="2:19" ht="69" customHeight="1" x14ac:dyDescent="0.25">
      <c r="B64" s="9"/>
      <c r="C64" s="2229" t="s">
        <v>2010</v>
      </c>
      <c r="D64" s="2230"/>
      <c r="E64" s="2230"/>
      <c r="F64" s="2231"/>
      <c r="G64" s="2229" t="s">
        <v>2011</v>
      </c>
      <c r="H64" s="2230"/>
      <c r="I64" s="2230"/>
      <c r="J64" s="2231"/>
      <c r="K64" s="2232" t="s">
        <v>2012</v>
      </c>
      <c r="L64" s="2233"/>
      <c r="M64" s="2234"/>
      <c r="N64" s="384"/>
      <c r="S64" s="62"/>
    </row>
    <row r="65" spans="2:19" x14ac:dyDescent="0.25">
      <c r="B65" s="64"/>
      <c r="C65" s="418"/>
      <c r="D65" s="418"/>
      <c r="E65" s="418"/>
      <c r="F65" s="418"/>
      <c r="G65" s="418"/>
      <c r="H65" s="418"/>
      <c r="I65" s="418"/>
      <c r="J65" s="418"/>
      <c r="K65" s="418"/>
      <c r="L65" s="8"/>
      <c r="M65" s="8"/>
      <c r="N65" s="8"/>
      <c r="O65" s="8"/>
      <c r="P65" s="8"/>
      <c r="Q65" s="8"/>
      <c r="R65" s="8"/>
      <c r="S65" s="63"/>
    </row>
    <row r="66" spans="2:19" x14ac:dyDescent="0.25">
      <c r="C66" s="27"/>
      <c r="D66" s="27"/>
      <c r="E66" s="27"/>
      <c r="F66" s="27"/>
      <c r="G66" s="27"/>
      <c r="H66" s="27"/>
      <c r="I66" s="27"/>
      <c r="J66" s="27"/>
      <c r="K66" s="27"/>
    </row>
    <row r="67" spans="2:19" ht="9" customHeight="1" x14ac:dyDescent="0.25">
      <c r="B67" s="11"/>
      <c r="C67" s="314"/>
      <c r="D67" s="314"/>
      <c r="E67" s="314"/>
      <c r="F67" s="314"/>
      <c r="G67" s="314"/>
      <c r="H67" s="314"/>
      <c r="I67" s="314"/>
      <c r="J67" s="314"/>
      <c r="K67" s="314"/>
      <c r="L67" s="10"/>
      <c r="M67" s="10"/>
      <c r="N67" s="10"/>
      <c r="O67" s="10"/>
      <c r="P67" s="508"/>
      <c r="Q67" s="508"/>
      <c r="R67" s="508"/>
      <c r="S67" s="417"/>
    </row>
    <row r="68" spans="2:19" ht="29.1" customHeight="1" x14ac:dyDescent="0.25">
      <c r="B68" s="9"/>
      <c r="C68" s="2245" t="s">
        <v>2022</v>
      </c>
      <c r="D68" s="2246"/>
      <c r="E68" s="2246"/>
      <c r="F68" s="2246"/>
      <c r="G68" s="2246"/>
      <c r="H68" s="2246"/>
      <c r="I68" s="2246"/>
      <c r="J68" s="2246"/>
      <c r="K68" s="2246"/>
      <c r="L68" s="2246"/>
      <c r="M68" s="2246"/>
      <c r="S68" s="62"/>
    </row>
    <row r="69" spans="2:19" ht="6.75" customHeight="1" x14ac:dyDescent="0.25">
      <c r="B69" s="9"/>
      <c r="C69" s="433"/>
      <c r="D69" s="434"/>
      <c r="E69" s="434"/>
      <c r="F69" s="434"/>
      <c r="G69" s="434"/>
      <c r="H69" s="434"/>
      <c r="I69" s="434"/>
      <c r="J69" s="434"/>
      <c r="K69" s="434"/>
      <c r="L69" s="434"/>
      <c r="M69" s="434"/>
      <c r="S69" s="62"/>
    </row>
    <row r="70" spans="2:19" ht="90.75" x14ac:dyDescent="0.25">
      <c r="B70" s="9"/>
      <c r="C70" s="425" t="s">
        <v>2013</v>
      </c>
      <c r="D70" s="435" t="s">
        <v>2014</v>
      </c>
      <c r="E70" s="435" t="s">
        <v>2015</v>
      </c>
      <c r="F70" s="425" t="s">
        <v>2016</v>
      </c>
      <c r="G70" s="425" t="s">
        <v>2316</v>
      </c>
      <c r="H70" s="425" t="s">
        <v>2017</v>
      </c>
      <c r="I70" s="425" t="s">
        <v>2018</v>
      </c>
      <c r="J70" s="425" t="s">
        <v>2019</v>
      </c>
      <c r="K70" s="425" t="s">
        <v>2020</v>
      </c>
      <c r="L70" s="425" t="s">
        <v>2021</v>
      </c>
      <c r="M70" s="426"/>
      <c r="S70" s="62"/>
    </row>
    <row r="71" spans="2:19" x14ac:dyDescent="0.25">
      <c r="B71" s="9"/>
      <c r="C71" s="427">
        <v>111</v>
      </c>
      <c r="D71" s="428">
        <v>41896</v>
      </c>
      <c r="E71" s="428">
        <v>41912</v>
      </c>
      <c r="F71" s="429" t="s">
        <v>9</v>
      </c>
      <c r="G71" s="430">
        <v>1</v>
      </c>
      <c r="H71" s="439">
        <f>E71-D71</f>
        <v>16</v>
      </c>
      <c r="I71" s="396">
        <v>0</v>
      </c>
      <c r="J71" s="430">
        <v>18</v>
      </c>
      <c r="K71" s="440">
        <v>1</v>
      </c>
      <c r="L71" s="440">
        <v>1</v>
      </c>
      <c r="M71" s="438"/>
      <c r="S71" s="62"/>
    </row>
    <row r="72" spans="2:19" x14ac:dyDescent="0.25">
      <c r="B72" s="9"/>
      <c r="C72" s="427">
        <v>112</v>
      </c>
      <c r="D72" s="428">
        <v>41601</v>
      </c>
      <c r="E72" s="428">
        <v>41639</v>
      </c>
      <c r="F72" s="429" t="s">
        <v>9</v>
      </c>
      <c r="G72" s="430">
        <v>2</v>
      </c>
      <c r="H72" s="439">
        <f t="shared" ref="H72:H88" si="0">E72-D72</f>
        <v>38</v>
      </c>
      <c r="I72" s="396">
        <v>0</v>
      </c>
      <c r="J72" s="430">
        <v>17</v>
      </c>
      <c r="K72" s="440">
        <v>1</v>
      </c>
      <c r="L72" s="440">
        <v>1</v>
      </c>
      <c r="M72" s="438"/>
      <c r="S72" s="62"/>
    </row>
    <row r="73" spans="2:19" x14ac:dyDescent="0.25">
      <c r="B73" s="9"/>
      <c r="C73" s="427">
        <v>113</v>
      </c>
      <c r="D73" s="428">
        <v>41776</v>
      </c>
      <c r="E73" s="428">
        <v>41816</v>
      </c>
      <c r="F73" s="431" t="s">
        <v>2</v>
      </c>
      <c r="G73" s="430">
        <v>3</v>
      </c>
      <c r="H73" s="439">
        <f t="shared" si="0"/>
        <v>40</v>
      </c>
      <c r="I73" s="430">
        <v>1</v>
      </c>
      <c r="J73" s="430">
        <v>16</v>
      </c>
      <c r="K73" s="440">
        <f>(J73-I73)/J73</f>
        <v>0.9375</v>
      </c>
      <c r="L73" s="440">
        <f>PRODUCT(K71:K73)</f>
        <v>0.9375</v>
      </c>
      <c r="M73" s="438"/>
      <c r="S73" s="62"/>
    </row>
    <row r="74" spans="2:19" x14ac:dyDescent="0.25">
      <c r="B74" s="9"/>
      <c r="C74" s="427">
        <v>114</v>
      </c>
      <c r="D74" s="428">
        <v>40974</v>
      </c>
      <c r="E74" s="428">
        <v>41019</v>
      </c>
      <c r="F74" s="431" t="s">
        <v>2</v>
      </c>
      <c r="G74" s="430">
        <v>4</v>
      </c>
      <c r="H74" s="439">
        <f t="shared" si="0"/>
        <v>45</v>
      </c>
      <c r="I74" s="430">
        <v>1</v>
      </c>
      <c r="J74" s="430">
        <v>15</v>
      </c>
      <c r="K74" s="440">
        <f t="shared" ref="K74:K88" si="1">(J74-I74)/J74</f>
        <v>0.93333333333333335</v>
      </c>
      <c r="L74" s="440">
        <f>PRODUCT(K71:K74)</f>
        <v>0.875</v>
      </c>
      <c r="M74" s="438"/>
      <c r="S74" s="62"/>
    </row>
    <row r="75" spans="2:19" x14ac:dyDescent="0.25">
      <c r="B75" s="9"/>
      <c r="C75" s="427">
        <v>115</v>
      </c>
      <c r="D75" s="428">
        <v>41291</v>
      </c>
      <c r="E75" s="428">
        <v>41348</v>
      </c>
      <c r="F75" s="432" t="s">
        <v>10</v>
      </c>
      <c r="G75" s="425">
        <v>5</v>
      </c>
      <c r="H75" s="439">
        <f t="shared" si="0"/>
        <v>57</v>
      </c>
      <c r="I75" s="548">
        <v>1</v>
      </c>
      <c r="J75" s="548">
        <v>14</v>
      </c>
      <c r="K75" s="549">
        <f t="shared" si="1"/>
        <v>0.9285714285714286</v>
      </c>
      <c r="L75" s="549">
        <f>PRODUCT(K71:K75)</f>
        <v>0.8125</v>
      </c>
      <c r="M75" s="438"/>
      <c r="S75" s="62"/>
    </row>
    <row r="76" spans="2:19" x14ac:dyDescent="0.25">
      <c r="B76" s="9"/>
      <c r="C76" s="427">
        <v>116</v>
      </c>
      <c r="D76" s="428">
        <v>40808</v>
      </c>
      <c r="E76" s="428">
        <v>40890</v>
      </c>
      <c r="F76" s="432" t="s">
        <v>10</v>
      </c>
      <c r="G76" s="425">
        <v>6</v>
      </c>
      <c r="H76" s="439">
        <f t="shared" si="0"/>
        <v>82</v>
      </c>
      <c r="I76" s="548">
        <v>1</v>
      </c>
      <c r="J76" s="548">
        <v>13</v>
      </c>
      <c r="K76" s="549">
        <f t="shared" si="1"/>
        <v>0.92307692307692313</v>
      </c>
      <c r="L76" s="549">
        <f>PRODUCT(K71:K76)</f>
        <v>0.75</v>
      </c>
      <c r="M76" s="438"/>
      <c r="S76" s="62"/>
    </row>
    <row r="77" spans="2:19" x14ac:dyDescent="0.25">
      <c r="B77" s="9"/>
      <c r="C77" s="427">
        <v>117</v>
      </c>
      <c r="D77" s="428">
        <v>41185</v>
      </c>
      <c r="E77" s="428">
        <v>41286</v>
      </c>
      <c r="F77" s="432" t="s">
        <v>10</v>
      </c>
      <c r="G77" s="425">
        <v>7</v>
      </c>
      <c r="H77" s="439">
        <f t="shared" si="0"/>
        <v>101</v>
      </c>
      <c r="I77" s="548">
        <v>1</v>
      </c>
      <c r="J77" s="548">
        <v>12</v>
      </c>
      <c r="K77" s="549">
        <f t="shared" si="1"/>
        <v>0.91666666666666663</v>
      </c>
      <c r="L77" s="549">
        <f>PRODUCT(K71:K77)</f>
        <v>0.6875</v>
      </c>
      <c r="M77" s="438"/>
      <c r="S77" s="62"/>
    </row>
    <row r="78" spans="2:19" x14ac:dyDescent="0.25">
      <c r="B78" s="9"/>
      <c r="C78" s="427">
        <v>121</v>
      </c>
      <c r="D78" s="428">
        <v>41014</v>
      </c>
      <c r="E78" s="428">
        <v>41164</v>
      </c>
      <c r="F78" s="429" t="s">
        <v>9</v>
      </c>
      <c r="G78" s="425">
        <v>8</v>
      </c>
      <c r="H78" s="439">
        <f t="shared" si="0"/>
        <v>150</v>
      </c>
      <c r="I78" s="550">
        <v>0</v>
      </c>
      <c r="J78" s="548">
        <v>11</v>
      </c>
      <c r="K78" s="549">
        <f t="shared" si="1"/>
        <v>1</v>
      </c>
      <c r="L78" s="549">
        <f>PRODUCT(K71:K78)</f>
        <v>0.6875</v>
      </c>
      <c r="M78" s="438"/>
      <c r="S78" s="62"/>
    </row>
    <row r="79" spans="2:19" x14ac:dyDescent="0.25">
      <c r="B79" s="9"/>
      <c r="C79" s="427">
        <v>122</v>
      </c>
      <c r="D79" s="428">
        <v>40743</v>
      </c>
      <c r="E79" s="428">
        <v>40904</v>
      </c>
      <c r="F79" s="431" t="s">
        <v>2</v>
      </c>
      <c r="G79" s="425">
        <v>9</v>
      </c>
      <c r="H79" s="439">
        <f t="shared" si="0"/>
        <v>161</v>
      </c>
      <c r="I79" s="550">
        <v>1</v>
      </c>
      <c r="J79" s="548">
        <v>10</v>
      </c>
      <c r="K79" s="549">
        <f t="shared" si="1"/>
        <v>0.9</v>
      </c>
      <c r="L79" s="549">
        <f>PRODUCT(K71:K79)</f>
        <v>0.61875000000000002</v>
      </c>
      <c r="M79" s="438"/>
      <c r="S79" s="62"/>
    </row>
    <row r="80" spans="2:19" x14ac:dyDescent="0.25">
      <c r="B80" s="9"/>
      <c r="C80" s="427">
        <v>123</v>
      </c>
      <c r="D80" s="428">
        <v>40383</v>
      </c>
      <c r="E80" s="428">
        <v>40561</v>
      </c>
      <c r="F80" s="429" t="s">
        <v>9</v>
      </c>
      <c r="G80" s="425">
        <v>10</v>
      </c>
      <c r="H80" s="439">
        <f t="shared" si="0"/>
        <v>178</v>
      </c>
      <c r="I80" s="396">
        <v>0</v>
      </c>
      <c r="J80" s="430">
        <v>9</v>
      </c>
      <c r="K80" s="440">
        <f t="shared" si="1"/>
        <v>1</v>
      </c>
      <c r="L80" s="440">
        <f>PRODUCT(K71:K80)</f>
        <v>0.61875000000000002</v>
      </c>
      <c r="M80" s="438"/>
      <c r="S80" s="62"/>
    </row>
    <row r="81" spans="2:19" x14ac:dyDescent="0.25">
      <c r="B81" s="9"/>
      <c r="C81" s="427">
        <v>124</v>
      </c>
      <c r="D81" s="428">
        <v>40511</v>
      </c>
      <c r="E81" s="428">
        <v>40710</v>
      </c>
      <c r="F81" s="429" t="s">
        <v>9</v>
      </c>
      <c r="G81" s="425">
        <v>11</v>
      </c>
      <c r="H81" s="439">
        <f t="shared" si="0"/>
        <v>199</v>
      </c>
      <c r="I81" s="396">
        <v>0</v>
      </c>
      <c r="J81" s="430">
        <v>8</v>
      </c>
      <c r="K81" s="440">
        <f t="shared" si="1"/>
        <v>1</v>
      </c>
      <c r="L81" s="440">
        <f>PRODUCT(K71:K81)</f>
        <v>0.61875000000000002</v>
      </c>
      <c r="M81" s="438"/>
      <c r="S81" s="62"/>
    </row>
    <row r="82" spans="2:19" x14ac:dyDescent="0.25">
      <c r="B82" s="9"/>
      <c r="C82" s="427">
        <v>125</v>
      </c>
      <c r="D82" s="428">
        <v>41322</v>
      </c>
      <c r="E82" s="428">
        <v>41525</v>
      </c>
      <c r="F82" s="431" t="s">
        <v>2</v>
      </c>
      <c r="G82" s="425">
        <v>12</v>
      </c>
      <c r="H82" s="439">
        <f t="shared" si="0"/>
        <v>203</v>
      </c>
      <c r="I82" s="430">
        <v>1</v>
      </c>
      <c r="J82" s="430">
        <v>7</v>
      </c>
      <c r="K82" s="440">
        <f t="shared" si="1"/>
        <v>0.8571428571428571</v>
      </c>
      <c r="L82" s="440">
        <f>PRODUCT(K71:K82)</f>
        <v>0.53035714285714286</v>
      </c>
      <c r="M82" s="438"/>
      <c r="S82" s="62"/>
    </row>
    <row r="83" spans="2:19" x14ac:dyDescent="0.25">
      <c r="B83" s="9"/>
      <c r="C83" s="427">
        <v>126</v>
      </c>
      <c r="D83" s="437">
        <v>41045</v>
      </c>
      <c r="E83" s="428">
        <v>41276</v>
      </c>
      <c r="F83" s="429" t="s">
        <v>9</v>
      </c>
      <c r="G83" s="425">
        <v>13</v>
      </c>
      <c r="H83" s="439">
        <f t="shared" si="0"/>
        <v>231</v>
      </c>
      <c r="I83" s="436">
        <v>0</v>
      </c>
      <c r="J83" s="436">
        <v>6</v>
      </c>
      <c r="K83" s="440">
        <f t="shared" si="1"/>
        <v>1</v>
      </c>
      <c r="L83" s="440">
        <f>PRODUCT(K71:K83)</f>
        <v>0.53035714285714286</v>
      </c>
      <c r="M83" s="438"/>
      <c r="S83" s="62"/>
    </row>
    <row r="84" spans="2:19" x14ac:dyDescent="0.25">
      <c r="B84" s="9"/>
      <c r="C84" s="427">
        <v>127</v>
      </c>
      <c r="D84" s="437">
        <v>40398</v>
      </c>
      <c r="E84" s="428">
        <v>40648</v>
      </c>
      <c r="F84" s="429" t="s">
        <v>9</v>
      </c>
      <c r="G84" s="425">
        <v>14</v>
      </c>
      <c r="H84" s="439">
        <f t="shared" si="0"/>
        <v>250</v>
      </c>
      <c r="I84" s="436">
        <v>0</v>
      </c>
      <c r="J84" s="436">
        <v>5</v>
      </c>
      <c r="K84" s="440">
        <f t="shared" si="1"/>
        <v>1</v>
      </c>
      <c r="L84" s="440">
        <f>PRODUCT(K71:K84)</f>
        <v>0.53035714285714286</v>
      </c>
      <c r="M84" s="438"/>
      <c r="S84" s="62"/>
    </row>
    <row r="85" spans="2:19" x14ac:dyDescent="0.25">
      <c r="B85" s="9"/>
      <c r="C85" s="427">
        <v>128</v>
      </c>
      <c r="D85" s="437">
        <v>40588</v>
      </c>
      <c r="E85" s="428">
        <v>40853</v>
      </c>
      <c r="F85" s="431" t="s">
        <v>2</v>
      </c>
      <c r="G85" s="425">
        <v>15</v>
      </c>
      <c r="H85" s="439">
        <f t="shared" si="0"/>
        <v>265</v>
      </c>
      <c r="I85" s="436">
        <v>1</v>
      </c>
      <c r="J85" s="436">
        <v>4</v>
      </c>
      <c r="K85" s="440">
        <f t="shared" si="1"/>
        <v>0.75</v>
      </c>
      <c r="L85" s="440">
        <f>PRODUCT(K71:K85)</f>
        <v>0.39776785714285712</v>
      </c>
      <c r="M85" s="438"/>
      <c r="S85" s="62"/>
    </row>
    <row r="86" spans="2:19" x14ac:dyDescent="0.25">
      <c r="B86" s="9"/>
      <c r="C86" s="427">
        <v>129</v>
      </c>
      <c r="D86" s="428">
        <v>40377</v>
      </c>
      <c r="E86" s="428">
        <v>40661</v>
      </c>
      <c r="F86" s="429" t="s">
        <v>9</v>
      </c>
      <c r="G86" s="425">
        <v>16</v>
      </c>
      <c r="H86" s="439">
        <f t="shared" si="0"/>
        <v>284</v>
      </c>
      <c r="I86" s="396">
        <v>0</v>
      </c>
      <c r="J86" s="430">
        <v>3</v>
      </c>
      <c r="K86" s="440">
        <f t="shared" si="1"/>
        <v>1</v>
      </c>
      <c r="L86" s="440">
        <f>PRODUCT(K71:K86)</f>
        <v>0.39776785714285712</v>
      </c>
      <c r="M86" s="438"/>
      <c r="S86" s="62"/>
    </row>
    <row r="87" spans="2:19" x14ac:dyDescent="0.25">
      <c r="B87" s="9"/>
      <c r="C87" s="427">
        <v>130</v>
      </c>
      <c r="D87" s="428">
        <v>40198</v>
      </c>
      <c r="E87" s="428">
        <v>40507</v>
      </c>
      <c r="F87" s="429" t="s">
        <v>9</v>
      </c>
      <c r="G87" s="425">
        <v>17</v>
      </c>
      <c r="H87" s="439">
        <f t="shared" si="0"/>
        <v>309</v>
      </c>
      <c r="I87" s="396">
        <v>0</v>
      </c>
      <c r="J87" s="430">
        <v>2</v>
      </c>
      <c r="K87" s="440">
        <f t="shared" si="1"/>
        <v>1</v>
      </c>
      <c r="L87" s="440">
        <f>PRODUCT(K71:K87)</f>
        <v>0.39776785714285712</v>
      </c>
      <c r="M87" s="438"/>
      <c r="S87" s="62"/>
    </row>
    <row r="88" spans="2:19" x14ac:dyDescent="0.25">
      <c r="B88" s="9"/>
      <c r="C88" s="427">
        <v>131</v>
      </c>
      <c r="D88" s="428">
        <v>39906</v>
      </c>
      <c r="E88" s="428">
        <v>40248</v>
      </c>
      <c r="F88" s="429" t="s">
        <v>9</v>
      </c>
      <c r="G88" s="425">
        <v>18</v>
      </c>
      <c r="H88" s="439">
        <f t="shared" si="0"/>
        <v>342</v>
      </c>
      <c r="I88" s="396">
        <v>0</v>
      </c>
      <c r="J88" s="430">
        <v>1</v>
      </c>
      <c r="K88" s="440">
        <f t="shared" si="1"/>
        <v>1</v>
      </c>
      <c r="L88" s="440">
        <f>PRODUCT(K71:K88)</f>
        <v>0.39776785714285712</v>
      </c>
      <c r="M88" s="438"/>
      <c r="S88" s="62"/>
    </row>
    <row r="89" spans="2:19" x14ac:dyDescent="0.25">
      <c r="B89" s="64"/>
      <c r="C89" s="418"/>
      <c r="D89" s="418"/>
      <c r="E89" s="418"/>
      <c r="F89" s="418"/>
      <c r="G89" s="418"/>
      <c r="H89" s="418"/>
      <c r="I89" s="418"/>
      <c r="J89" s="418"/>
      <c r="K89" s="418"/>
      <c r="L89" s="8"/>
      <c r="M89" s="8"/>
      <c r="N89" s="8"/>
      <c r="O89" s="8"/>
      <c r="P89" s="8"/>
      <c r="Q89" s="8"/>
      <c r="R89" s="8"/>
      <c r="S89" s="63"/>
    </row>
    <row r="90" spans="2:19" x14ac:dyDescent="0.25">
      <c r="C90" s="27"/>
      <c r="D90" s="27"/>
      <c r="E90" s="27"/>
      <c r="F90" s="27"/>
      <c r="G90" s="27"/>
      <c r="H90" s="27"/>
      <c r="I90" s="27"/>
      <c r="J90" s="27"/>
      <c r="K90" s="27"/>
    </row>
    <row r="91" spans="2:19" x14ac:dyDescent="0.25">
      <c r="B91" s="11"/>
      <c r="C91" s="314"/>
      <c r="D91" s="314"/>
      <c r="E91" s="314"/>
      <c r="F91" s="314"/>
      <c r="G91" s="314"/>
      <c r="H91" s="314"/>
      <c r="I91" s="314"/>
      <c r="J91" s="314"/>
      <c r="K91" s="314"/>
      <c r="L91" s="10"/>
      <c r="M91" s="10"/>
      <c r="N91" s="10"/>
      <c r="O91" s="10"/>
      <c r="P91" s="508"/>
      <c r="Q91" s="508"/>
      <c r="R91" s="508"/>
      <c r="S91" s="417"/>
    </row>
    <row r="92" spans="2:19" ht="29.1" customHeight="1" x14ac:dyDescent="0.25">
      <c r="B92" s="9"/>
      <c r="C92" s="2245" t="s">
        <v>2023</v>
      </c>
      <c r="D92" s="2246"/>
      <c r="E92" s="2246"/>
      <c r="F92" s="2246"/>
      <c r="G92" s="2246"/>
      <c r="H92" s="2246"/>
      <c r="I92" s="2246"/>
      <c r="J92" s="2246"/>
      <c r="K92" s="2246"/>
      <c r="L92" s="2246"/>
      <c r="M92" s="2246"/>
      <c r="S92" s="62"/>
    </row>
    <row r="93" spans="2:19" x14ac:dyDescent="0.25">
      <c r="B93" s="9"/>
      <c r="C93" s="27"/>
      <c r="D93" s="27"/>
      <c r="E93" s="27"/>
      <c r="F93" s="27"/>
      <c r="G93" s="27"/>
      <c r="H93" s="27"/>
      <c r="I93" s="27"/>
      <c r="J93" s="27"/>
      <c r="K93" s="27"/>
      <c r="S93" s="62"/>
    </row>
    <row r="94" spans="2:19" x14ac:dyDescent="0.25">
      <c r="B94" s="9"/>
      <c r="C94" s="27"/>
      <c r="D94" s="27"/>
      <c r="E94" s="27"/>
      <c r="F94" s="27"/>
      <c r="G94" s="27"/>
      <c r="H94" s="27"/>
      <c r="I94" s="27"/>
      <c r="J94" s="27"/>
      <c r="K94" s="27"/>
      <c r="S94" s="62"/>
    </row>
    <row r="95" spans="2:19" x14ac:dyDescent="0.25">
      <c r="B95" s="9"/>
      <c r="C95" s="27"/>
      <c r="D95" s="27"/>
      <c r="E95" s="27"/>
      <c r="F95" s="27"/>
      <c r="G95" s="27"/>
      <c r="H95" s="27"/>
      <c r="I95" s="27"/>
      <c r="J95" s="27"/>
      <c r="K95" s="27"/>
      <c r="S95" s="62"/>
    </row>
    <row r="96" spans="2:19" x14ac:dyDescent="0.25">
      <c r="B96" s="9"/>
      <c r="C96" s="27"/>
      <c r="D96" s="27"/>
      <c r="E96" s="27"/>
      <c r="F96" s="27"/>
      <c r="G96" s="27"/>
      <c r="H96" s="27"/>
      <c r="I96" s="27"/>
      <c r="J96" s="27"/>
      <c r="K96" s="27"/>
      <c r="S96" s="62"/>
    </row>
    <row r="97" spans="2:19" x14ac:dyDescent="0.25">
      <c r="B97" s="9"/>
      <c r="C97" s="27"/>
      <c r="D97" s="27"/>
      <c r="E97" s="27"/>
      <c r="F97" s="27"/>
      <c r="G97" s="27"/>
      <c r="H97" s="27"/>
      <c r="I97" s="27"/>
      <c r="J97" s="27"/>
      <c r="K97" s="27"/>
      <c r="S97" s="62"/>
    </row>
    <row r="98" spans="2:19" x14ac:dyDescent="0.25">
      <c r="B98" s="9"/>
      <c r="C98" s="27"/>
      <c r="D98" s="27"/>
      <c r="E98" s="27"/>
      <c r="F98" s="27"/>
      <c r="G98" s="27"/>
      <c r="H98" s="27"/>
      <c r="I98" s="27"/>
      <c r="J98" s="27"/>
      <c r="K98" s="27"/>
      <c r="S98" s="62"/>
    </row>
    <row r="99" spans="2:19" x14ac:dyDescent="0.25">
      <c r="B99" s="9"/>
      <c r="C99" s="27"/>
      <c r="D99" s="27"/>
      <c r="E99" s="27"/>
      <c r="F99" s="27"/>
      <c r="G99" s="27"/>
      <c r="H99" s="27"/>
      <c r="I99" s="27"/>
      <c r="J99" s="27"/>
      <c r="K99" s="27"/>
      <c r="S99" s="62"/>
    </row>
    <row r="100" spans="2:19" x14ac:dyDescent="0.25">
      <c r="B100" s="9"/>
      <c r="C100" s="27"/>
      <c r="D100" s="27"/>
      <c r="E100" s="27"/>
      <c r="F100" s="27"/>
      <c r="G100" s="27"/>
      <c r="H100" s="27"/>
      <c r="I100" s="27"/>
      <c r="J100" s="27"/>
      <c r="K100" s="27"/>
      <c r="S100" s="62"/>
    </row>
    <row r="101" spans="2:19" x14ac:dyDescent="0.25">
      <c r="B101" s="9"/>
      <c r="C101" s="27"/>
      <c r="D101" s="27"/>
      <c r="E101" s="27"/>
      <c r="F101" s="27"/>
      <c r="G101" s="27"/>
      <c r="H101" s="27"/>
      <c r="I101" s="27"/>
      <c r="J101" s="27"/>
      <c r="K101" s="27"/>
      <c r="S101" s="62"/>
    </row>
    <row r="102" spans="2:19" x14ac:dyDescent="0.25">
      <c r="B102" s="9"/>
      <c r="C102" s="27"/>
      <c r="D102" s="27"/>
      <c r="E102" s="27"/>
      <c r="F102" s="27"/>
      <c r="G102" s="27"/>
      <c r="H102" s="27"/>
      <c r="I102" s="27"/>
      <c r="J102" s="27"/>
      <c r="K102" s="27"/>
      <c r="S102" s="62"/>
    </row>
    <row r="103" spans="2:19" x14ac:dyDescent="0.25">
      <c r="B103" s="9"/>
      <c r="C103" s="27"/>
      <c r="D103" s="27"/>
      <c r="E103" s="27"/>
      <c r="F103" s="27"/>
      <c r="G103" s="27"/>
      <c r="H103" s="27"/>
      <c r="I103" s="27"/>
      <c r="J103" s="27"/>
      <c r="K103" s="27"/>
      <c r="S103" s="62"/>
    </row>
    <row r="104" spans="2:19" x14ac:dyDescent="0.25">
      <c r="B104" s="9"/>
      <c r="C104" s="27"/>
      <c r="D104" s="27"/>
      <c r="E104" s="27"/>
      <c r="F104" s="27"/>
      <c r="G104" s="27"/>
      <c r="H104" s="27"/>
      <c r="I104" s="27"/>
      <c r="J104" s="27"/>
      <c r="K104" s="27"/>
      <c r="S104" s="62"/>
    </row>
    <row r="105" spans="2:19" x14ac:dyDescent="0.25">
      <c r="B105" s="9"/>
      <c r="C105" s="27"/>
      <c r="D105" s="27"/>
      <c r="E105" s="27"/>
      <c r="F105" s="27"/>
      <c r="G105" s="27"/>
      <c r="H105" s="27"/>
      <c r="I105" s="27"/>
      <c r="J105" s="27"/>
      <c r="K105" s="27"/>
      <c r="S105" s="62"/>
    </row>
    <row r="106" spans="2:19" x14ac:dyDescent="0.25">
      <c r="B106" s="9"/>
      <c r="C106" s="27"/>
      <c r="D106" s="27"/>
      <c r="E106" s="27"/>
      <c r="F106" s="27"/>
      <c r="G106" s="27"/>
      <c r="H106" s="27"/>
      <c r="I106" s="27"/>
      <c r="J106" s="27"/>
      <c r="K106" s="27"/>
      <c r="S106" s="62"/>
    </row>
    <row r="107" spans="2:19" x14ac:dyDescent="0.25">
      <c r="B107" s="9"/>
      <c r="C107" s="27"/>
      <c r="D107" s="27"/>
      <c r="E107" s="27"/>
      <c r="F107" s="27"/>
      <c r="G107" s="27"/>
      <c r="H107" s="27"/>
      <c r="I107" s="27"/>
      <c r="J107" s="27"/>
      <c r="K107" s="27"/>
      <c r="S107" s="62"/>
    </row>
    <row r="108" spans="2:19" x14ac:dyDescent="0.25">
      <c r="B108" s="9"/>
      <c r="C108" s="27"/>
      <c r="D108" s="27"/>
      <c r="E108" s="27"/>
      <c r="F108" s="27"/>
      <c r="G108" s="27"/>
      <c r="H108" s="27"/>
      <c r="I108" s="27"/>
      <c r="J108" s="27"/>
      <c r="K108" s="27"/>
      <c r="S108" s="62"/>
    </row>
    <row r="109" spans="2:19" x14ac:dyDescent="0.25">
      <c r="B109" s="9"/>
      <c r="C109" s="27"/>
      <c r="D109" s="27"/>
      <c r="E109" s="27"/>
      <c r="F109" s="27"/>
      <c r="G109" s="27"/>
      <c r="H109" s="27"/>
      <c r="I109" s="27"/>
      <c r="J109" s="27"/>
      <c r="K109" s="27"/>
      <c r="S109" s="62"/>
    </row>
    <row r="110" spans="2:19" x14ac:dyDescent="0.25">
      <c r="B110" s="9"/>
      <c r="C110" s="27"/>
      <c r="D110" s="27"/>
      <c r="E110" s="27"/>
      <c r="F110" s="27"/>
      <c r="G110" s="27"/>
      <c r="H110" s="27"/>
      <c r="I110" s="27"/>
      <c r="J110" s="27"/>
      <c r="K110" s="27"/>
      <c r="S110" s="62"/>
    </row>
    <row r="111" spans="2:19" x14ac:dyDescent="0.25">
      <c r="B111" s="9"/>
      <c r="C111" s="27"/>
      <c r="D111" s="27"/>
      <c r="E111" s="27"/>
      <c r="F111" s="27"/>
      <c r="G111" s="27"/>
      <c r="H111" s="27"/>
      <c r="I111" s="27"/>
      <c r="J111" s="27"/>
      <c r="K111" s="27"/>
      <c r="S111" s="62"/>
    </row>
    <row r="112" spans="2:19" x14ac:dyDescent="0.25">
      <c r="B112" s="9"/>
      <c r="C112" s="27"/>
      <c r="D112" s="27"/>
      <c r="E112" s="27"/>
      <c r="F112" s="27"/>
      <c r="G112" s="27"/>
      <c r="H112" s="27"/>
      <c r="I112" s="27"/>
      <c r="J112" s="27"/>
      <c r="K112" s="27"/>
      <c r="S112" s="62"/>
    </row>
    <row r="113" spans="2:19" x14ac:dyDescent="0.25">
      <c r="B113" s="9"/>
      <c r="C113" s="27"/>
      <c r="D113" s="27"/>
      <c r="E113" s="27"/>
      <c r="F113" s="27"/>
      <c r="G113" s="27"/>
      <c r="H113" s="27"/>
      <c r="I113" s="27"/>
      <c r="J113" s="27"/>
      <c r="K113" s="27"/>
      <c r="S113" s="62"/>
    </row>
    <row r="114" spans="2:19" x14ac:dyDescent="0.25">
      <c r="B114" s="9"/>
      <c r="C114" s="27"/>
      <c r="D114" s="27"/>
      <c r="E114" s="27"/>
      <c r="F114" s="27"/>
      <c r="G114" s="27"/>
      <c r="H114" s="27"/>
      <c r="I114" s="27"/>
      <c r="J114" s="27"/>
      <c r="K114" s="27"/>
      <c r="S114" s="62"/>
    </row>
    <row r="115" spans="2:19" x14ac:dyDescent="0.25">
      <c r="B115" s="9"/>
      <c r="C115" s="27"/>
      <c r="D115" s="27"/>
      <c r="E115" s="27"/>
      <c r="F115" s="27"/>
      <c r="G115" s="27"/>
      <c r="H115" s="27"/>
      <c r="I115" s="27"/>
      <c r="J115" s="27"/>
      <c r="K115" s="27"/>
      <c r="S115" s="62"/>
    </row>
    <row r="116" spans="2:19" x14ac:dyDescent="0.25">
      <c r="B116" s="9"/>
      <c r="C116" s="27"/>
      <c r="D116" s="27"/>
      <c r="E116" s="27"/>
      <c r="F116" s="27"/>
      <c r="G116" s="27"/>
      <c r="H116" s="27"/>
      <c r="I116" s="27"/>
      <c r="J116" s="27"/>
      <c r="K116" s="27"/>
      <c r="S116" s="62"/>
    </row>
    <row r="117" spans="2:19" x14ac:dyDescent="0.25">
      <c r="B117" s="9"/>
      <c r="C117" s="27"/>
      <c r="D117" s="27"/>
      <c r="E117" s="27"/>
      <c r="F117" s="27"/>
      <c r="G117" s="27"/>
      <c r="H117" s="27"/>
      <c r="I117" s="27"/>
      <c r="J117" s="27"/>
      <c r="K117" s="27"/>
      <c r="S117" s="62"/>
    </row>
    <row r="118" spans="2:19" x14ac:dyDescent="0.25">
      <c r="B118" s="9"/>
      <c r="C118" s="27"/>
      <c r="D118" s="27"/>
      <c r="E118" s="27"/>
      <c r="F118" s="27"/>
      <c r="G118" s="27"/>
      <c r="H118" s="27"/>
      <c r="I118" s="27"/>
      <c r="J118" s="27"/>
      <c r="K118" s="27"/>
      <c r="S118" s="62"/>
    </row>
    <row r="119" spans="2:19" x14ac:dyDescent="0.25">
      <c r="B119" s="9"/>
      <c r="C119" s="27"/>
      <c r="D119" s="27"/>
      <c r="E119" s="27"/>
      <c r="F119" s="27"/>
      <c r="G119" s="27"/>
      <c r="H119" s="27"/>
      <c r="I119" s="27"/>
      <c r="J119" s="27"/>
      <c r="K119" s="27"/>
      <c r="S119" s="62"/>
    </row>
    <row r="120" spans="2:19" x14ac:dyDescent="0.25">
      <c r="B120" s="9"/>
      <c r="C120" s="27"/>
      <c r="D120" s="27"/>
      <c r="E120" s="27"/>
      <c r="F120" s="27"/>
      <c r="G120" s="27"/>
      <c r="H120" s="27"/>
      <c r="I120" s="27"/>
      <c r="J120" s="27"/>
      <c r="K120" s="27"/>
      <c r="S120" s="62"/>
    </row>
    <row r="121" spans="2:19" x14ac:dyDescent="0.25">
      <c r="B121" s="9"/>
      <c r="C121" s="27"/>
      <c r="D121" s="27"/>
      <c r="E121" s="27"/>
      <c r="F121" s="27"/>
      <c r="G121" s="27"/>
      <c r="H121" s="27"/>
      <c r="I121" s="27"/>
      <c r="J121" s="27"/>
      <c r="K121" s="27"/>
      <c r="S121" s="62"/>
    </row>
    <row r="122" spans="2:19" x14ac:dyDescent="0.25">
      <c r="B122" s="64"/>
      <c r="C122" s="418"/>
      <c r="D122" s="418"/>
      <c r="E122" s="418"/>
      <c r="F122" s="418"/>
      <c r="G122" s="418"/>
      <c r="H122" s="418"/>
      <c r="I122" s="418"/>
      <c r="J122" s="418"/>
      <c r="K122" s="418"/>
      <c r="L122" s="8"/>
      <c r="M122" s="8"/>
      <c r="N122" s="8"/>
      <c r="O122" s="8"/>
      <c r="P122" s="8"/>
      <c r="Q122" s="8"/>
      <c r="R122" s="8"/>
      <c r="S122" s="63"/>
    </row>
    <row r="123" spans="2:19" x14ac:dyDescent="0.25">
      <c r="C123" s="27"/>
      <c r="D123" s="27"/>
      <c r="E123" s="27"/>
      <c r="F123" s="27"/>
      <c r="G123" s="27"/>
      <c r="H123" s="27"/>
      <c r="I123" s="27"/>
      <c r="J123" s="27"/>
      <c r="K123" s="27"/>
    </row>
    <row r="124" spans="2:19" x14ac:dyDescent="0.25">
      <c r="C124" s="27"/>
      <c r="D124" s="27"/>
      <c r="E124" s="27"/>
      <c r="F124" s="27"/>
      <c r="G124" s="27"/>
      <c r="H124" s="27"/>
      <c r="I124" s="27"/>
      <c r="J124" s="27"/>
      <c r="K124" s="27"/>
    </row>
    <row r="125" spans="2:19" x14ac:dyDescent="0.25">
      <c r="C125" s="27"/>
      <c r="D125" s="27"/>
      <c r="E125" s="27"/>
      <c r="F125" s="27"/>
      <c r="G125" s="27"/>
      <c r="H125" s="27"/>
      <c r="I125" s="27"/>
      <c r="J125" s="27"/>
      <c r="K125" s="27"/>
    </row>
    <row r="126" spans="2:19" x14ac:dyDescent="0.25">
      <c r="C126" s="27"/>
      <c r="D126" s="27"/>
      <c r="E126" s="27"/>
      <c r="F126" s="27"/>
      <c r="G126" s="27"/>
      <c r="H126" s="27"/>
      <c r="I126" s="27"/>
      <c r="J126" s="27"/>
      <c r="K126" s="27"/>
    </row>
    <row r="127" spans="2:19" x14ac:dyDescent="0.25">
      <c r="C127" s="27"/>
      <c r="D127" s="27"/>
      <c r="E127" s="27"/>
      <c r="F127" s="27"/>
      <c r="G127" s="27"/>
      <c r="H127" s="27"/>
      <c r="I127" s="27"/>
      <c r="J127" s="27"/>
      <c r="K127" s="27"/>
    </row>
    <row r="128" spans="2:19" x14ac:dyDescent="0.25">
      <c r="C128" s="27"/>
      <c r="D128" s="27"/>
      <c r="E128" s="27"/>
      <c r="F128" s="27"/>
      <c r="G128" s="27"/>
      <c r="H128" s="27"/>
      <c r="I128" s="27"/>
      <c r="J128" s="27"/>
      <c r="K128" s="27"/>
    </row>
    <row r="129" spans="3:11" x14ac:dyDescent="0.25">
      <c r="C129" s="27"/>
      <c r="D129" s="27"/>
      <c r="E129" s="27"/>
      <c r="F129" s="27"/>
      <c r="G129" s="27"/>
      <c r="H129" s="27"/>
      <c r="I129" s="27"/>
      <c r="J129" s="27"/>
      <c r="K129" s="27"/>
    </row>
    <row r="130" spans="3:11" x14ac:dyDescent="0.25">
      <c r="C130" s="27"/>
      <c r="D130" s="27"/>
      <c r="E130" s="27"/>
      <c r="F130" s="27"/>
      <c r="G130" s="27"/>
      <c r="H130" s="27"/>
      <c r="I130" s="27"/>
      <c r="J130" s="27"/>
      <c r="K130" s="27"/>
    </row>
    <row r="131" spans="3:11" x14ac:dyDescent="0.25">
      <c r="C131" s="27"/>
      <c r="D131" s="27"/>
      <c r="E131" s="27"/>
      <c r="F131" s="27"/>
      <c r="G131" s="27"/>
      <c r="H131" s="27"/>
      <c r="I131" s="27"/>
      <c r="J131" s="27"/>
      <c r="K131" s="27"/>
    </row>
    <row r="132" spans="3:11" x14ac:dyDescent="0.25">
      <c r="C132" s="27"/>
      <c r="D132" s="27"/>
      <c r="E132" s="27"/>
      <c r="F132" s="27"/>
      <c r="G132" s="27"/>
      <c r="H132" s="27"/>
      <c r="I132" s="27"/>
      <c r="J132" s="27"/>
      <c r="K132" s="27"/>
    </row>
    <row r="133" spans="3:11" x14ac:dyDescent="0.25">
      <c r="C133" s="27"/>
      <c r="D133" s="27"/>
      <c r="E133" s="27"/>
      <c r="F133" s="27"/>
      <c r="G133" s="27"/>
      <c r="H133" s="27"/>
      <c r="I133" s="27"/>
      <c r="J133" s="27"/>
      <c r="K133" s="27"/>
    </row>
    <row r="134" spans="3:11" x14ac:dyDescent="0.25">
      <c r="C134" s="27"/>
      <c r="D134" s="27"/>
      <c r="E134" s="27"/>
      <c r="F134" s="27"/>
      <c r="G134" s="27"/>
      <c r="H134" s="27"/>
      <c r="I134" s="27"/>
      <c r="J134" s="27"/>
      <c r="K134" s="27"/>
    </row>
    <row r="135" spans="3:11" x14ac:dyDescent="0.25">
      <c r="C135" s="27"/>
      <c r="D135" s="27"/>
      <c r="E135" s="27"/>
      <c r="F135" s="27"/>
      <c r="G135" s="27"/>
      <c r="H135" s="27"/>
      <c r="I135" s="27"/>
      <c r="J135" s="27"/>
      <c r="K135" s="27"/>
    </row>
    <row r="136" spans="3:11" x14ac:dyDescent="0.25">
      <c r="C136" s="27"/>
      <c r="D136" s="27"/>
      <c r="E136" s="27"/>
      <c r="F136" s="27"/>
      <c r="G136" s="27"/>
      <c r="H136" s="27"/>
      <c r="I136" s="27"/>
      <c r="J136" s="27"/>
      <c r="K136" s="27"/>
    </row>
    <row r="137" spans="3:11" x14ac:dyDescent="0.25">
      <c r="C137" s="27"/>
      <c r="D137" s="27"/>
      <c r="E137" s="27"/>
      <c r="F137" s="27"/>
      <c r="G137" s="27"/>
      <c r="H137" s="27"/>
      <c r="I137" s="27"/>
      <c r="J137" s="27"/>
      <c r="K137" s="27"/>
    </row>
    <row r="138" spans="3:11" x14ac:dyDescent="0.25">
      <c r="C138" s="27"/>
      <c r="D138" s="27"/>
      <c r="E138" s="27"/>
      <c r="F138" s="27"/>
      <c r="G138" s="27"/>
      <c r="H138" s="27"/>
      <c r="I138" s="27"/>
      <c r="J138" s="27"/>
      <c r="K138" s="27"/>
    </row>
    <row r="139" spans="3:11" x14ac:dyDescent="0.25">
      <c r="C139" s="27"/>
      <c r="D139" s="27"/>
      <c r="E139" s="27"/>
      <c r="F139" s="27"/>
      <c r="G139" s="27"/>
      <c r="H139" s="27"/>
      <c r="I139" s="27"/>
      <c r="J139" s="27"/>
      <c r="K139" s="27"/>
    </row>
    <row r="140" spans="3:11" x14ac:dyDescent="0.25">
      <c r="C140" s="27"/>
      <c r="D140" s="27"/>
      <c r="E140" s="27"/>
      <c r="F140" s="27"/>
      <c r="G140" s="27"/>
      <c r="H140" s="27"/>
      <c r="I140" s="27"/>
      <c r="J140" s="27"/>
      <c r="K140" s="27"/>
    </row>
    <row r="141" spans="3:11" x14ac:dyDescent="0.25">
      <c r="C141" s="27"/>
      <c r="D141" s="27"/>
      <c r="E141" s="27"/>
      <c r="F141" s="27"/>
      <c r="G141" s="27"/>
      <c r="H141" s="27"/>
      <c r="I141" s="27"/>
      <c r="J141" s="27"/>
      <c r="K141" s="27"/>
    </row>
    <row r="142" spans="3:11" x14ac:dyDescent="0.25">
      <c r="C142" s="27"/>
      <c r="D142" s="27"/>
      <c r="E142" s="27"/>
      <c r="F142" s="27"/>
      <c r="G142" s="27"/>
      <c r="H142" s="27"/>
      <c r="I142" s="27"/>
      <c r="J142" s="27"/>
      <c r="K142" s="27"/>
    </row>
    <row r="143" spans="3:11" x14ac:dyDescent="0.25">
      <c r="C143" s="27"/>
      <c r="D143" s="27"/>
      <c r="E143" s="27"/>
      <c r="F143" s="27"/>
      <c r="G143" s="27"/>
      <c r="H143" s="27"/>
      <c r="I143" s="27"/>
      <c r="J143" s="27"/>
      <c r="K143" s="27"/>
    </row>
    <row r="144" spans="3:11" x14ac:dyDescent="0.25">
      <c r="C144" s="27"/>
      <c r="D144" s="27"/>
      <c r="E144" s="27"/>
      <c r="F144" s="27"/>
      <c r="G144" s="27"/>
      <c r="H144" s="27"/>
      <c r="I144" s="27"/>
      <c r="J144" s="27"/>
      <c r="K144" s="27"/>
    </row>
    <row r="145" spans="3:11" x14ac:dyDescent="0.25">
      <c r="C145" s="27"/>
      <c r="D145" s="27"/>
      <c r="E145" s="27"/>
      <c r="F145" s="27"/>
      <c r="G145" s="27"/>
      <c r="H145" s="27"/>
      <c r="I145" s="27"/>
      <c r="J145" s="27"/>
      <c r="K145" s="27"/>
    </row>
    <row r="146" spans="3:11" x14ac:dyDescent="0.25">
      <c r="C146" s="27"/>
      <c r="D146" s="27"/>
      <c r="E146" s="27"/>
      <c r="F146" s="27"/>
      <c r="G146" s="27"/>
      <c r="H146" s="27"/>
      <c r="I146" s="27"/>
      <c r="J146" s="27"/>
      <c r="K146" s="27"/>
    </row>
    <row r="147" spans="3:11" x14ac:dyDescent="0.25">
      <c r="C147" s="27"/>
      <c r="D147" s="27"/>
      <c r="E147" s="27"/>
      <c r="F147" s="27"/>
      <c r="G147" s="27"/>
      <c r="H147" s="27"/>
      <c r="I147" s="27"/>
      <c r="J147" s="27"/>
      <c r="K147" s="27"/>
    </row>
    <row r="148" spans="3:11" x14ac:dyDescent="0.25">
      <c r="C148" s="27"/>
      <c r="D148" s="27"/>
      <c r="E148" s="27"/>
      <c r="F148" s="27"/>
      <c r="G148" s="27"/>
      <c r="H148" s="27"/>
      <c r="I148" s="27"/>
      <c r="J148" s="27"/>
      <c r="K148" s="27"/>
    </row>
    <row r="149" spans="3:11" x14ac:dyDescent="0.25">
      <c r="C149" s="27"/>
      <c r="D149" s="27"/>
      <c r="E149" s="27"/>
      <c r="F149" s="27"/>
      <c r="G149" s="27"/>
      <c r="H149" s="27"/>
      <c r="I149" s="27"/>
      <c r="J149" s="27"/>
      <c r="K149" s="27"/>
    </row>
    <row r="150" spans="3:11" x14ac:dyDescent="0.25">
      <c r="C150" s="27"/>
      <c r="D150" s="27"/>
      <c r="E150" s="27"/>
      <c r="F150" s="27"/>
      <c r="G150" s="27"/>
      <c r="H150" s="27"/>
      <c r="I150" s="27"/>
      <c r="J150" s="27"/>
      <c r="K150" s="27"/>
    </row>
    <row r="151" spans="3:11" x14ac:dyDescent="0.25">
      <c r="C151" s="27"/>
      <c r="D151" s="27"/>
      <c r="E151" s="27"/>
      <c r="F151" s="27"/>
      <c r="G151" s="27"/>
      <c r="H151" s="27"/>
      <c r="I151" s="27"/>
      <c r="J151" s="27"/>
      <c r="K151" s="27"/>
    </row>
    <row r="152" spans="3:11" x14ac:dyDescent="0.25">
      <c r="C152" s="27"/>
      <c r="D152" s="27"/>
      <c r="E152" s="27"/>
      <c r="F152" s="27"/>
      <c r="G152" s="27"/>
      <c r="H152" s="27"/>
      <c r="I152" s="27"/>
      <c r="J152" s="27"/>
      <c r="K152" s="27"/>
    </row>
    <row r="153" spans="3:11" x14ac:dyDescent="0.25">
      <c r="C153" s="27"/>
      <c r="D153" s="27"/>
      <c r="E153" s="27"/>
      <c r="F153" s="27"/>
      <c r="G153" s="27"/>
      <c r="H153" s="27"/>
      <c r="I153" s="27"/>
      <c r="J153" s="27"/>
    </row>
    <row r="154" spans="3:11" x14ac:dyDescent="0.25">
      <c r="G154" s="27"/>
      <c r="H154" s="27"/>
      <c r="I154" s="27"/>
      <c r="J154" s="27"/>
    </row>
    <row r="155" spans="3:11" x14ac:dyDescent="0.25">
      <c r="G155" s="27"/>
      <c r="H155" s="27"/>
      <c r="I155" s="27"/>
      <c r="J155" s="27"/>
    </row>
  </sheetData>
  <sheetProtection algorithmName="SHA-512" hashValue="8oN5o246wBEHSU7Pwb7merYuNmWixMr8ZcGkyBIj43LfQgmqCe6qsRaFtHPS9oOu+QYsYKSWEziUimFh627DFw==" saltValue="AIEZAvWHG7kn05/ucBvWOw==" spinCount="100000" sheet="1" objects="1" scenarios="1"/>
  <mergeCells count="133">
    <mergeCell ref="N26:O26"/>
    <mergeCell ref="M27:N27"/>
    <mergeCell ref="N28:O28"/>
    <mergeCell ref="M29:N29"/>
    <mergeCell ref="N30:O30"/>
    <mergeCell ref="M31:N31"/>
    <mergeCell ref="N32:O32"/>
    <mergeCell ref="M33:N33"/>
    <mergeCell ref="N34:O34"/>
    <mergeCell ref="B3:G3"/>
    <mergeCell ref="M20:O20"/>
    <mergeCell ref="M21:N21"/>
    <mergeCell ref="N22:O22"/>
    <mergeCell ref="M23:N23"/>
    <mergeCell ref="N24:O24"/>
    <mergeCell ref="M25:N25"/>
    <mergeCell ref="C2:G2"/>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C47:F47"/>
    <mergeCell ref="G47:J47"/>
    <mergeCell ref="C48:F48"/>
    <mergeCell ref="G48:J48"/>
    <mergeCell ref="K47:M47"/>
    <mergeCell ref="K48:M48"/>
    <mergeCell ref="G49:I49"/>
    <mergeCell ref="L49:M49"/>
    <mergeCell ref="C49:D49"/>
    <mergeCell ref="E49:F49"/>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s>
  <hyperlinks>
    <hyperlink ref="A3:C3" location="Inhaltsverzeichnis!A1" display="zurück zum Inhaltsverzeichnis" xr:uid="{00000000-0004-0000-2A00-000000000000}"/>
  </hyperlinks>
  <pageMargins left="0.7" right="0.7" top="0.78740157499999996" bottom="0.78740157499999996"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54"/>
  <dimension ref="A1:Z115"/>
  <sheetViews>
    <sheetView showGridLines="0" workbookViewId="0">
      <pane ySplit="3" topLeftCell="A4" activePane="bottomLeft" state="frozen"/>
      <selection pane="bottomLeft" activeCell="R14" sqref="R14"/>
    </sheetView>
  </sheetViews>
  <sheetFormatPr baseColWidth="10" defaultColWidth="11.42578125" defaultRowHeight="15" x14ac:dyDescent="0.25"/>
  <cols>
    <col min="1" max="1" width="3.5703125" customWidth="1"/>
    <col min="2" max="2" width="2.28515625" customWidth="1"/>
    <col min="3" max="3" width="6.140625" customWidth="1"/>
    <col min="4" max="4" width="1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1:26" s="13" customFormat="1" ht="4.5" customHeight="1" x14ac:dyDescent="0.2">
      <c r="Z1" s="16"/>
    </row>
    <row r="2" spans="1:26" s="13" customFormat="1" ht="41.25" customHeight="1" x14ac:dyDescent="0.2">
      <c r="C2" s="890" t="s">
        <v>1982</v>
      </c>
      <c r="D2" s="890"/>
      <c r="E2" s="890"/>
      <c r="F2" s="890"/>
      <c r="G2" s="890"/>
      <c r="H2" s="154"/>
      <c r="I2" s="154"/>
      <c r="J2" s="154"/>
      <c r="K2" s="154"/>
      <c r="L2" s="154"/>
      <c r="M2" s="154"/>
      <c r="N2" s="3"/>
      <c r="O2" s="3"/>
      <c r="P2" s="3"/>
      <c r="Q2" s="3"/>
      <c r="R2" s="3"/>
      <c r="S2" s="3"/>
      <c r="T2" s="3"/>
      <c r="U2" s="3"/>
      <c r="V2" s="3"/>
      <c r="W2" s="3"/>
      <c r="X2" s="3"/>
      <c r="Y2" s="3"/>
      <c r="Z2" s="16"/>
    </row>
    <row r="3" spans="1:26" s="3" customFormat="1" ht="20.100000000000001" customHeight="1" x14ac:dyDescent="0.2">
      <c r="A3" s="4"/>
      <c r="B3" s="1283" t="s">
        <v>1559</v>
      </c>
      <c r="C3" s="1283"/>
      <c r="D3" s="1283"/>
      <c r="E3" s="1283"/>
      <c r="F3" s="1283"/>
      <c r="G3" s="1283"/>
      <c r="H3" s="38"/>
      <c r="I3" s="38"/>
      <c r="J3" s="38"/>
      <c r="K3" s="581"/>
      <c r="L3" s="581"/>
      <c r="M3" s="581"/>
    </row>
    <row r="5" spans="1:26" ht="8.25" customHeight="1" x14ac:dyDescent="0.25">
      <c r="B5" s="11"/>
      <c r="C5" s="10"/>
      <c r="D5" s="10"/>
      <c r="E5" s="10"/>
      <c r="F5" s="10"/>
      <c r="G5" s="10"/>
      <c r="H5" s="10"/>
      <c r="I5" s="10"/>
      <c r="J5" s="10"/>
      <c r="K5" s="10"/>
      <c r="L5" s="10"/>
      <c r="M5" s="417"/>
    </row>
    <row r="6" spans="1:26" ht="29.1" customHeight="1" x14ac:dyDescent="0.25">
      <c r="B6" s="9"/>
      <c r="C6" s="2315" t="s">
        <v>2001</v>
      </c>
      <c r="D6" s="2315"/>
      <c r="E6" s="2315"/>
      <c r="F6" s="2315"/>
      <c r="G6" s="2315"/>
      <c r="H6" s="7"/>
      <c r="I6" s="6"/>
      <c r="J6" s="7"/>
      <c r="K6" s="6"/>
      <c r="M6" s="62"/>
    </row>
    <row r="7" spans="1:26" x14ac:dyDescent="0.25">
      <c r="B7" s="9"/>
      <c r="C7" s="2276"/>
      <c r="D7" s="2277"/>
      <c r="E7" s="2277"/>
      <c r="F7" s="2278"/>
      <c r="G7" s="2282" t="s">
        <v>1322</v>
      </c>
      <c r="H7" s="2322"/>
      <c r="I7" s="2282" t="s">
        <v>1323</v>
      </c>
      <c r="J7" s="2322"/>
      <c r="K7" s="6"/>
      <c r="M7" s="62"/>
    </row>
    <row r="8" spans="1:26" ht="24.75" customHeight="1" x14ac:dyDescent="0.25">
      <c r="B8" s="9"/>
      <c r="C8" s="2279"/>
      <c r="D8" s="2280"/>
      <c r="E8" s="2280"/>
      <c r="F8" s="2281"/>
      <c r="G8" s="414" t="s">
        <v>1987</v>
      </c>
      <c r="H8" s="414" t="s">
        <v>1321</v>
      </c>
      <c r="I8" s="414" t="s">
        <v>1987</v>
      </c>
      <c r="J8" s="414" t="s">
        <v>1321</v>
      </c>
      <c r="K8" s="2308" t="s">
        <v>1988</v>
      </c>
      <c r="L8" s="2309"/>
      <c r="M8" s="62"/>
    </row>
    <row r="9" spans="1:26" ht="24" customHeight="1" x14ac:dyDescent="0.25">
      <c r="B9" s="9"/>
      <c r="C9" s="2013" t="s">
        <v>1985</v>
      </c>
      <c r="D9" s="1214"/>
      <c r="E9" s="1214"/>
      <c r="F9" s="2275"/>
      <c r="G9" s="412">
        <v>200</v>
      </c>
      <c r="H9" s="412" t="s">
        <v>1324</v>
      </c>
      <c r="I9" s="412">
        <v>200</v>
      </c>
      <c r="J9" s="412" t="s">
        <v>1324</v>
      </c>
      <c r="K9" s="2310" t="s">
        <v>1993</v>
      </c>
      <c r="L9" s="2310"/>
      <c r="M9" s="62"/>
    </row>
    <row r="10" spans="1:26" ht="27.75" customHeight="1" x14ac:dyDescent="0.25">
      <c r="B10" s="9"/>
      <c r="C10" s="413"/>
      <c r="D10" s="2288" t="s">
        <v>1986</v>
      </c>
      <c r="E10" s="2288"/>
      <c r="F10" s="2289"/>
      <c r="G10" s="412">
        <v>2</v>
      </c>
      <c r="H10" s="415" t="s">
        <v>1328</v>
      </c>
      <c r="I10" s="412">
        <v>2</v>
      </c>
      <c r="J10" s="415" t="s">
        <v>1328</v>
      </c>
      <c r="K10" s="2312"/>
      <c r="L10" s="2312"/>
      <c r="M10" s="62"/>
    </row>
    <row r="11" spans="1:26" ht="39.75" customHeight="1" x14ac:dyDescent="0.25">
      <c r="B11" s="9"/>
      <c r="C11" s="2285" t="s">
        <v>1991</v>
      </c>
      <c r="D11" s="2286"/>
      <c r="E11" s="2286"/>
      <c r="F11" s="2287"/>
      <c r="G11" s="500">
        <f>G9-G10</f>
        <v>198</v>
      </c>
      <c r="H11" s="500">
        <f>H9-H10</f>
        <v>0.99990000000000001</v>
      </c>
      <c r="I11" s="500">
        <f>I9-I10</f>
        <v>198</v>
      </c>
      <c r="J11" s="500">
        <f>J9-J10</f>
        <v>0.99990000000000001</v>
      </c>
      <c r="K11" s="2303" t="s">
        <v>1992</v>
      </c>
      <c r="L11" s="2304"/>
      <c r="M11" s="62"/>
    </row>
    <row r="12" spans="1:26" ht="13.5" customHeight="1" x14ac:dyDescent="0.25">
      <c r="B12" s="9"/>
      <c r="C12" s="2284" t="s">
        <v>1990</v>
      </c>
      <c r="D12" s="2284"/>
      <c r="E12" s="2284"/>
      <c r="F12" s="2284"/>
      <c r="M12" s="62"/>
    </row>
    <row r="13" spans="1:26" ht="9.75" customHeight="1" thickBot="1" x14ac:dyDescent="0.3">
      <c r="B13" s="9"/>
      <c r="M13" s="62"/>
    </row>
    <row r="14" spans="1:26" ht="30" customHeight="1" x14ac:dyDescent="0.25">
      <c r="B14" s="9"/>
      <c r="C14" s="2323" t="s">
        <v>2024</v>
      </c>
      <c r="D14" s="2324"/>
      <c r="E14" s="2325"/>
      <c r="M14" s="62"/>
    </row>
    <row r="15" spans="1:26" ht="18" customHeight="1" x14ac:dyDescent="0.25">
      <c r="B15" s="9"/>
      <c r="C15" s="2328" t="s">
        <v>2025</v>
      </c>
      <c r="D15" s="2329"/>
      <c r="E15" s="2330"/>
      <c r="M15" s="62"/>
    </row>
    <row r="16" spans="1:26" ht="17.25" customHeight="1" x14ac:dyDescent="0.25">
      <c r="B16" s="9"/>
      <c r="C16" s="2331"/>
      <c r="D16" s="2332"/>
      <c r="E16" s="2333"/>
      <c r="M16" s="62"/>
    </row>
    <row r="17" spans="2:13" ht="47.25" customHeight="1" thickBot="1" x14ac:dyDescent="0.3">
      <c r="B17" s="9"/>
      <c r="C17" s="2334"/>
      <c r="D17" s="2335"/>
      <c r="E17" s="2336"/>
      <c r="M17" s="62"/>
    </row>
    <row r="18" spans="2:13" ht="14.25" customHeight="1" x14ac:dyDescent="0.25">
      <c r="B18" s="9"/>
      <c r="M18" s="62"/>
    </row>
    <row r="19" spans="2:13" ht="12.75" customHeight="1" x14ac:dyDescent="0.25">
      <c r="B19" s="9"/>
      <c r="M19" s="62"/>
    </row>
    <row r="20" spans="2:13" x14ac:dyDescent="0.25">
      <c r="B20" s="64"/>
      <c r="C20" s="418"/>
      <c r="D20" s="418"/>
      <c r="E20" s="418"/>
      <c r="F20" s="418"/>
      <c r="G20" s="418"/>
      <c r="H20" s="418"/>
      <c r="I20" s="8"/>
      <c r="J20" s="8"/>
      <c r="K20" s="8"/>
      <c r="L20" s="8"/>
      <c r="M20" s="63"/>
    </row>
    <row r="21" spans="2:13" x14ac:dyDescent="0.25">
      <c r="C21" s="27"/>
      <c r="D21" s="27"/>
      <c r="E21" s="27"/>
      <c r="F21" s="27"/>
      <c r="G21" s="27"/>
      <c r="H21" s="27"/>
      <c r="I21" s="27"/>
      <c r="J21" s="27"/>
      <c r="K21" s="27"/>
    </row>
    <row r="22" spans="2:13" x14ac:dyDescent="0.25">
      <c r="B22" s="11"/>
      <c r="C22" s="314"/>
      <c r="D22" s="314"/>
      <c r="E22" s="314"/>
      <c r="F22" s="314"/>
      <c r="G22" s="314"/>
      <c r="H22" s="314"/>
      <c r="I22" s="314"/>
      <c r="J22" s="314"/>
      <c r="K22" s="314"/>
      <c r="L22" s="10"/>
      <c r="M22" s="417"/>
    </row>
    <row r="23" spans="2:13" ht="29.1" customHeight="1" thickBot="1" x14ac:dyDescent="0.3">
      <c r="B23" s="9"/>
      <c r="C23" s="2337" t="s">
        <v>2299</v>
      </c>
      <c r="D23" s="2337"/>
      <c r="E23" s="2337"/>
      <c r="F23" s="2337"/>
      <c r="G23" s="68"/>
      <c r="M23" s="62"/>
    </row>
    <row r="24" spans="2:13" ht="32.25" customHeight="1" x14ac:dyDescent="0.25">
      <c r="B24" s="9"/>
      <c r="C24" s="2265" t="s">
        <v>2002</v>
      </c>
      <c r="D24" s="2266"/>
      <c r="E24" s="2266"/>
      <c r="F24" s="2266"/>
      <c r="G24" s="2267"/>
      <c r="M24" s="62"/>
    </row>
    <row r="25" spans="2:13" ht="59.25" customHeight="1" x14ac:dyDescent="0.25">
      <c r="B25" s="9"/>
      <c r="C25" s="2268" t="s">
        <v>2026</v>
      </c>
      <c r="D25" s="2269"/>
      <c r="E25" s="2269"/>
      <c r="F25" s="2326" t="s">
        <v>2027</v>
      </c>
      <c r="G25" s="2327"/>
      <c r="M25" s="62"/>
    </row>
    <row r="26" spans="2:13" ht="30.75" customHeight="1" thickBot="1" x14ac:dyDescent="0.3">
      <c r="B26" s="9"/>
      <c r="C26" s="2224" t="s">
        <v>2005</v>
      </c>
      <c r="D26" s="2225"/>
      <c r="E26" s="2225"/>
      <c r="F26" s="2226" t="s">
        <v>2004</v>
      </c>
      <c r="G26" s="2338"/>
      <c r="M26" s="62"/>
    </row>
    <row r="27" spans="2:13" ht="36" customHeight="1" thickBot="1" x14ac:dyDescent="0.3">
      <c r="B27" s="9"/>
      <c r="M27" s="62"/>
    </row>
    <row r="28" spans="2:13" ht="32.25" customHeight="1" thickBot="1" x14ac:dyDescent="0.3">
      <c r="B28" s="9"/>
      <c r="C28" s="2339" t="s">
        <v>2311</v>
      </c>
      <c r="D28" s="2340"/>
      <c r="E28" s="2340"/>
      <c r="F28" s="2340"/>
      <c r="G28" s="2340"/>
      <c r="H28" s="2340"/>
      <c r="I28" s="2340"/>
      <c r="J28" s="2341"/>
      <c r="M28" s="62"/>
    </row>
    <row r="29" spans="2:13" ht="30" customHeight="1" x14ac:dyDescent="0.25">
      <c r="B29" s="9"/>
      <c r="C29" s="2250" t="s">
        <v>2007</v>
      </c>
      <c r="D29" s="2251"/>
      <c r="E29" s="2251"/>
      <c r="F29" s="2252"/>
      <c r="G29" s="2253" t="s">
        <v>2008</v>
      </c>
      <c r="H29" s="2254"/>
      <c r="I29" s="2254"/>
      <c r="J29" s="2255"/>
      <c r="M29" s="62"/>
    </row>
    <row r="30" spans="2:13" ht="29.25" customHeight="1" x14ac:dyDescent="0.25">
      <c r="B30" s="9"/>
      <c r="C30" s="2256" t="s">
        <v>2029</v>
      </c>
      <c r="D30" s="2257"/>
      <c r="E30" s="2257"/>
      <c r="F30" s="2258"/>
      <c r="G30" s="2256" t="s">
        <v>2029</v>
      </c>
      <c r="H30" s="2257"/>
      <c r="I30" s="2257"/>
      <c r="J30" s="2258"/>
      <c r="M30" s="62"/>
    </row>
    <row r="31" spans="2:13" ht="50.25" customHeight="1" x14ac:dyDescent="0.25">
      <c r="B31" s="9"/>
      <c r="C31" s="2243" t="s">
        <v>1093</v>
      </c>
      <c r="D31" s="943"/>
      <c r="E31" s="943" t="s">
        <v>2300</v>
      </c>
      <c r="F31" s="1112"/>
      <c r="G31" s="2243" t="s">
        <v>1093</v>
      </c>
      <c r="H31" s="943"/>
      <c r="I31" s="943"/>
      <c r="J31" s="419" t="s">
        <v>2301</v>
      </c>
      <c r="M31" s="62"/>
    </row>
    <row r="32" spans="2:13" ht="35.25" customHeight="1" x14ac:dyDescent="0.25">
      <c r="B32" s="9"/>
      <c r="C32" s="2243" t="s">
        <v>1136</v>
      </c>
      <c r="D32" s="943"/>
      <c r="E32" s="943" t="s">
        <v>16</v>
      </c>
      <c r="F32" s="1112"/>
      <c r="G32" s="2244" t="s">
        <v>1136</v>
      </c>
      <c r="H32" s="1914"/>
      <c r="I32" s="1914"/>
      <c r="J32" s="419" t="s">
        <v>1272</v>
      </c>
      <c r="M32" s="62"/>
    </row>
    <row r="33" spans="2:13" ht="35.25" customHeight="1" thickBot="1" x14ac:dyDescent="0.3">
      <c r="B33" s="9"/>
      <c r="C33" s="2247" t="s">
        <v>1355</v>
      </c>
      <c r="D33" s="1055"/>
      <c r="E33" s="1055" t="s">
        <v>1714</v>
      </c>
      <c r="F33" s="1056"/>
      <c r="G33" s="2320" t="s">
        <v>1355</v>
      </c>
      <c r="H33" s="2321"/>
      <c r="I33" s="2321"/>
      <c r="J33" s="441" t="s">
        <v>38</v>
      </c>
      <c r="M33" s="62"/>
    </row>
    <row r="34" spans="2:13" ht="15.75" thickBot="1" x14ac:dyDescent="0.3">
      <c r="B34" s="9"/>
      <c r="C34" s="27"/>
      <c r="D34" s="27"/>
      <c r="E34" s="27"/>
      <c r="F34" s="27"/>
      <c r="G34" s="27"/>
      <c r="H34" s="27"/>
      <c r="I34" s="27"/>
      <c r="J34" s="27"/>
      <c r="M34" s="62"/>
    </row>
    <row r="35" spans="2:13" ht="75" customHeight="1" thickBot="1" x14ac:dyDescent="0.3">
      <c r="B35" s="9"/>
      <c r="C35" s="2342" t="s">
        <v>2011</v>
      </c>
      <c r="D35" s="2343"/>
      <c r="E35" s="2343"/>
      <c r="F35" s="2344"/>
      <c r="G35" s="2317" t="s">
        <v>2030</v>
      </c>
      <c r="H35" s="2318"/>
      <c r="I35" s="2318"/>
      <c r="J35" s="2319"/>
      <c r="M35" s="62"/>
    </row>
    <row r="36" spans="2:13" x14ac:dyDescent="0.25">
      <c r="B36" s="64"/>
      <c r="C36" s="418"/>
      <c r="D36" s="418"/>
      <c r="E36" s="418"/>
      <c r="F36" s="418"/>
      <c r="G36" s="418"/>
      <c r="H36" s="418"/>
      <c r="I36" s="418"/>
      <c r="J36" s="418"/>
      <c r="K36" s="418"/>
      <c r="L36" s="8"/>
      <c r="M36" s="63"/>
    </row>
    <row r="37" spans="2:13" x14ac:dyDescent="0.25">
      <c r="C37" s="27"/>
      <c r="D37" s="27"/>
      <c r="E37" s="27"/>
      <c r="F37" s="27"/>
      <c r="G37" s="27"/>
      <c r="H37" s="27"/>
      <c r="I37" s="27"/>
      <c r="J37" s="27"/>
      <c r="K37" s="27"/>
    </row>
    <row r="38" spans="2:13" ht="9" customHeight="1" x14ac:dyDescent="0.25">
      <c r="B38" s="11"/>
      <c r="C38" s="314"/>
      <c r="D38" s="314"/>
      <c r="E38" s="314"/>
      <c r="F38" s="314"/>
      <c r="G38" s="314"/>
      <c r="H38" s="314"/>
      <c r="I38" s="314"/>
      <c r="J38" s="314"/>
      <c r="K38" s="314"/>
      <c r="L38" s="10"/>
      <c r="M38" s="417"/>
    </row>
    <row r="39" spans="2:13" ht="29.1" customHeight="1" x14ac:dyDescent="0.25">
      <c r="B39" s="9"/>
      <c r="C39" s="2245" t="s">
        <v>2022</v>
      </c>
      <c r="D39" s="2246"/>
      <c r="E39" s="2246"/>
      <c r="F39" s="2246"/>
      <c r="G39" s="2246"/>
      <c r="H39" s="2246"/>
      <c r="I39" s="2246"/>
      <c r="J39" s="2246"/>
      <c r="K39" s="2246"/>
      <c r="L39" s="2246"/>
      <c r="M39" s="2316"/>
    </row>
    <row r="40" spans="2:13" ht="9.75" customHeight="1" x14ac:dyDescent="0.25">
      <c r="B40" s="9"/>
      <c r="C40" s="433"/>
      <c r="D40" s="434"/>
      <c r="E40" s="434"/>
      <c r="F40" s="434"/>
      <c r="G40" s="434"/>
      <c r="H40" s="434"/>
      <c r="I40" s="434"/>
      <c r="J40" s="434"/>
      <c r="K40" s="434"/>
      <c r="L40" s="434"/>
      <c r="M40" s="62"/>
    </row>
    <row r="41" spans="2:13" ht="90.75" x14ac:dyDescent="0.25">
      <c r="B41" s="9"/>
      <c r="C41" s="425" t="s">
        <v>2013</v>
      </c>
      <c r="D41" s="435" t="s">
        <v>2014</v>
      </c>
      <c r="E41" s="435" t="s">
        <v>2015</v>
      </c>
      <c r="F41" s="425" t="s">
        <v>2016</v>
      </c>
      <c r="G41" s="425" t="s">
        <v>2316</v>
      </c>
      <c r="H41" s="425" t="s">
        <v>2017</v>
      </c>
      <c r="I41" s="425" t="s">
        <v>2018</v>
      </c>
      <c r="J41" s="425" t="s">
        <v>2019</v>
      </c>
      <c r="K41" s="425" t="s">
        <v>2020</v>
      </c>
      <c r="L41" s="425" t="s">
        <v>2021</v>
      </c>
      <c r="M41" s="62"/>
    </row>
    <row r="42" spans="2:13" x14ac:dyDescent="0.25">
      <c r="B42" s="9"/>
      <c r="C42" s="427">
        <v>111</v>
      </c>
      <c r="D42" s="428">
        <v>41896</v>
      </c>
      <c r="E42" s="428">
        <v>41912</v>
      </c>
      <c r="F42" s="431" t="s">
        <v>2</v>
      </c>
      <c r="G42" s="430">
        <v>1</v>
      </c>
      <c r="H42" s="439">
        <f>E42-D42</f>
        <v>16</v>
      </c>
      <c r="I42" s="396">
        <v>0</v>
      </c>
      <c r="J42" s="430">
        <v>18</v>
      </c>
      <c r="K42" s="440">
        <f>(J42-I42)/J42</f>
        <v>1</v>
      </c>
      <c r="L42" s="440">
        <v>1</v>
      </c>
      <c r="M42" s="62"/>
    </row>
    <row r="43" spans="2:13" x14ac:dyDescent="0.25">
      <c r="B43" s="9"/>
      <c r="C43" s="427">
        <v>112</v>
      </c>
      <c r="D43" s="428">
        <v>41601</v>
      </c>
      <c r="E43" s="428">
        <v>41639</v>
      </c>
      <c r="F43" s="429" t="s">
        <v>9</v>
      </c>
      <c r="G43" s="430">
        <v>2</v>
      </c>
      <c r="H43" s="439">
        <f t="shared" ref="H43:H59" si="0">E43-D43</f>
        <v>38</v>
      </c>
      <c r="I43" s="396">
        <v>1</v>
      </c>
      <c r="J43" s="430">
        <v>17</v>
      </c>
      <c r="K43" s="440">
        <f>(J43-I43)/J43</f>
        <v>0.94117647058823528</v>
      </c>
      <c r="L43" s="440">
        <f>PRODUCT(K42:K43)</f>
        <v>0.94117647058823528</v>
      </c>
      <c r="M43" s="62"/>
    </row>
    <row r="44" spans="2:13" x14ac:dyDescent="0.25">
      <c r="B44" s="9"/>
      <c r="C44" s="427">
        <v>113</v>
      </c>
      <c r="D44" s="428">
        <v>41776</v>
      </c>
      <c r="E44" s="428">
        <v>41816</v>
      </c>
      <c r="F44" s="431" t="s">
        <v>2</v>
      </c>
      <c r="G44" s="430">
        <v>3</v>
      </c>
      <c r="H44" s="439">
        <f t="shared" si="0"/>
        <v>40</v>
      </c>
      <c r="I44" s="430">
        <v>0</v>
      </c>
      <c r="J44" s="430">
        <v>16</v>
      </c>
      <c r="K44" s="440">
        <f>(J44-I44)/J44</f>
        <v>1</v>
      </c>
      <c r="L44" s="440">
        <f>PRODUCT(K42:K44)</f>
        <v>0.94117647058823528</v>
      </c>
      <c r="M44" s="62"/>
    </row>
    <row r="45" spans="2:13" x14ac:dyDescent="0.25">
      <c r="B45" s="9"/>
      <c r="C45" s="427">
        <v>114</v>
      </c>
      <c r="D45" s="428">
        <v>40974</v>
      </c>
      <c r="E45" s="428">
        <v>41019</v>
      </c>
      <c r="F45" s="431" t="s">
        <v>2</v>
      </c>
      <c r="G45" s="430">
        <v>4</v>
      </c>
      <c r="H45" s="439">
        <f t="shared" si="0"/>
        <v>45</v>
      </c>
      <c r="I45" s="430">
        <v>0</v>
      </c>
      <c r="J45" s="430">
        <v>15</v>
      </c>
      <c r="K45" s="440">
        <f t="shared" ref="K45:K59" si="1">(J45-I45)/J45</f>
        <v>1</v>
      </c>
      <c r="L45" s="440">
        <f>PRODUCT(K42:K45)</f>
        <v>0.94117647058823528</v>
      </c>
      <c r="M45" s="62"/>
    </row>
    <row r="46" spans="2:13" x14ac:dyDescent="0.25">
      <c r="B46" s="9"/>
      <c r="C46" s="427">
        <v>115</v>
      </c>
      <c r="D46" s="428">
        <v>41291</v>
      </c>
      <c r="E46" s="428">
        <v>41348</v>
      </c>
      <c r="F46" s="429" t="s">
        <v>9</v>
      </c>
      <c r="G46" s="425">
        <v>5</v>
      </c>
      <c r="H46" s="439">
        <f t="shared" si="0"/>
        <v>57</v>
      </c>
      <c r="I46" s="430">
        <v>1</v>
      </c>
      <c r="J46" s="430">
        <v>14</v>
      </c>
      <c r="K46" s="440">
        <f t="shared" si="1"/>
        <v>0.9285714285714286</v>
      </c>
      <c r="L46" s="440">
        <f>PRODUCT(K42:K46)</f>
        <v>0.87394957983193278</v>
      </c>
      <c r="M46" s="62"/>
    </row>
    <row r="47" spans="2:13" x14ac:dyDescent="0.25">
      <c r="B47" s="9"/>
      <c r="C47" s="427">
        <v>116</v>
      </c>
      <c r="D47" s="428">
        <v>40808</v>
      </c>
      <c r="E47" s="428">
        <v>40890</v>
      </c>
      <c r="F47" s="431" t="s">
        <v>2</v>
      </c>
      <c r="G47" s="425">
        <v>6</v>
      </c>
      <c r="H47" s="439">
        <f t="shared" si="0"/>
        <v>82</v>
      </c>
      <c r="I47" s="430">
        <v>0</v>
      </c>
      <c r="J47" s="430">
        <v>13</v>
      </c>
      <c r="K47" s="440">
        <f t="shared" si="1"/>
        <v>1</v>
      </c>
      <c r="L47" s="440">
        <f>PRODUCT(K42:K47)</f>
        <v>0.87394957983193278</v>
      </c>
      <c r="M47" s="62"/>
    </row>
    <row r="48" spans="2:13" x14ac:dyDescent="0.25">
      <c r="B48" s="9"/>
      <c r="C48" s="427">
        <v>117</v>
      </c>
      <c r="D48" s="428">
        <v>41185</v>
      </c>
      <c r="E48" s="428">
        <v>41286</v>
      </c>
      <c r="F48" s="429" t="s">
        <v>9</v>
      </c>
      <c r="G48" s="425">
        <v>7</v>
      </c>
      <c r="H48" s="439">
        <f t="shared" si="0"/>
        <v>101</v>
      </c>
      <c r="I48" s="430">
        <v>1</v>
      </c>
      <c r="J48" s="430">
        <v>12</v>
      </c>
      <c r="K48" s="440">
        <f t="shared" si="1"/>
        <v>0.91666666666666663</v>
      </c>
      <c r="L48" s="440">
        <f>PRODUCT(K42:K48)</f>
        <v>0.80112044817927164</v>
      </c>
      <c r="M48" s="62"/>
    </row>
    <row r="49" spans="2:13" x14ac:dyDescent="0.25">
      <c r="B49" s="9"/>
      <c r="C49" s="427">
        <v>121</v>
      </c>
      <c r="D49" s="428">
        <v>41014</v>
      </c>
      <c r="E49" s="428">
        <v>41164</v>
      </c>
      <c r="F49" s="431" t="s">
        <v>2</v>
      </c>
      <c r="G49" s="425">
        <v>8</v>
      </c>
      <c r="H49" s="439">
        <f t="shared" si="0"/>
        <v>150</v>
      </c>
      <c r="I49" s="396">
        <v>0</v>
      </c>
      <c r="J49" s="430">
        <v>11</v>
      </c>
      <c r="K49" s="440">
        <f t="shared" si="1"/>
        <v>1</v>
      </c>
      <c r="L49" s="440">
        <f>PRODUCT(K42:K49)</f>
        <v>0.80112044817927164</v>
      </c>
      <c r="M49" s="62"/>
    </row>
    <row r="50" spans="2:13" x14ac:dyDescent="0.25">
      <c r="B50" s="9"/>
      <c r="C50" s="427">
        <v>122</v>
      </c>
      <c r="D50" s="428">
        <v>40743</v>
      </c>
      <c r="E50" s="428">
        <v>40904</v>
      </c>
      <c r="F50" s="431" t="s">
        <v>2</v>
      </c>
      <c r="G50" s="425">
        <v>9</v>
      </c>
      <c r="H50" s="439">
        <f t="shared" si="0"/>
        <v>161</v>
      </c>
      <c r="I50" s="396">
        <v>0</v>
      </c>
      <c r="J50" s="430">
        <v>10</v>
      </c>
      <c r="K50" s="440">
        <f t="shared" si="1"/>
        <v>1</v>
      </c>
      <c r="L50" s="440">
        <f>PRODUCT(K42:K50)</f>
        <v>0.80112044817927164</v>
      </c>
      <c r="M50" s="62"/>
    </row>
    <row r="51" spans="2:13" x14ac:dyDescent="0.25">
      <c r="B51" s="9"/>
      <c r="C51" s="427">
        <v>123</v>
      </c>
      <c r="D51" s="428">
        <v>40383</v>
      </c>
      <c r="E51" s="428">
        <v>40561</v>
      </c>
      <c r="F51" s="429" t="s">
        <v>9</v>
      </c>
      <c r="G51" s="425">
        <v>10</v>
      </c>
      <c r="H51" s="439">
        <f t="shared" si="0"/>
        <v>178</v>
      </c>
      <c r="I51" s="396">
        <v>1</v>
      </c>
      <c r="J51" s="430">
        <v>9</v>
      </c>
      <c r="K51" s="440">
        <f t="shared" si="1"/>
        <v>0.88888888888888884</v>
      </c>
      <c r="L51" s="440">
        <f>PRODUCT(K42:K51)</f>
        <v>0.71210706504824139</v>
      </c>
      <c r="M51" s="62"/>
    </row>
    <row r="52" spans="2:13" x14ac:dyDescent="0.25">
      <c r="B52" s="9"/>
      <c r="C52" s="427">
        <v>124</v>
      </c>
      <c r="D52" s="428">
        <v>40511</v>
      </c>
      <c r="E52" s="428">
        <v>40710</v>
      </c>
      <c r="F52" s="431" t="s">
        <v>2</v>
      </c>
      <c r="G52" s="425">
        <v>11</v>
      </c>
      <c r="H52" s="439">
        <f t="shared" si="0"/>
        <v>199</v>
      </c>
      <c r="I52" s="396">
        <v>0</v>
      </c>
      <c r="J52" s="430">
        <v>8</v>
      </c>
      <c r="K52" s="440">
        <f t="shared" si="1"/>
        <v>1</v>
      </c>
      <c r="L52" s="440">
        <f>PRODUCT(K42:K52)</f>
        <v>0.71210706504824139</v>
      </c>
      <c r="M52" s="62"/>
    </row>
    <row r="53" spans="2:13" x14ac:dyDescent="0.25">
      <c r="B53" s="9"/>
      <c r="C53" s="427">
        <v>125</v>
      </c>
      <c r="D53" s="428">
        <v>41322</v>
      </c>
      <c r="E53" s="428">
        <v>41525</v>
      </c>
      <c r="F53" s="431" t="s">
        <v>2</v>
      </c>
      <c r="G53" s="425">
        <v>12</v>
      </c>
      <c r="H53" s="439">
        <f t="shared" si="0"/>
        <v>203</v>
      </c>
      <c r="I53" s="430">
        <v>0</v>
      </c>
      <c r="J53" s="430">
        <v>7</v>
      </c>
      <c r="K53" s="440">
        <f t="shared" si="1"/>
        <v>1</v>
      </c>
      <c r="L53" s="440">
        <f>PRODUCT(K42:K53)</f>
        <v>0.71210706504824139</v>
      </c>
      <c r="M53" s="62"/>
    </row>
    <row r="54" spans="2:13" x14ac:dyDescent="0.25">
      <c r="B54" s="9"/>
      <c r="C54" s="427">
        <v>126</v>
      </c>
      <c r="D54" s="437">
        <v>41045</v>
      </c>
      <c r="E54" s="428">
        <v>41276</v>
      </c>
      <c r="F54" s="429" t="s">
        <v>9</v>
      </c>
      <c r="G54" s="425">
        <v>13</v>
      </c>
      <c r="H54" s="439">
        <f t="shared" si="0"/>
        <v>231</v>
      </c>
      <c r="I54" s="436">
        <v>1</v>
      </c>
      <c r="J54" s="436">
        <v>6</v>
      </c>
      <c r="K54" s="440">
        <f t="shared" si="1"/>
        <v>0.83333333333333337</v>
      </c>
      <c r="L54" s="440">
        <f>PRODUCT(K42:K54)</f>
        <v>0.59342255420686785</v>
      </c>
      <c r="M54" s="62"/>
    </row>
    <row r="55" spans="2:13" x14ac:dyDescent="0.25">
      <c r="B55" s="9"/>
      <c r="C55" s="427">
        <v>127</v>
      </c>
      <c r="D55" s="437">
        <v>40398</v>
      </c>
      <c r="E55" s="428">
        <v>40648</v>
      </c>
      <c r="F55" s="429" t="s">
        <v>9</v>
      </c>
      <c r="G55" s="425">
        <v>14</v>
      </c>
      <c r="H55" s="439">
        <f t="shared" si="0"/>
        <v>250</v>
      </c>
      <c r="I55" s="436">
        <v>1</v>
      </c>
      <c r="J55" s="436">
        <v>5</v>
      </c>
      <c r="K55" s="440">
        <f t="shared" si="1"/>
        <v>0.8</v>
      </c>
      <c r="L55" s="440">
        <f>PRODUCT(K42:K55)</f>
        <v>0.4747380433654943</v>
      </c>
      <c r="M55" s="62"/>
    </row>
    <row r="56" spans="2:13" x14ac:dyDescent="0.25">
      <c r="B56" s="9"/>
      <c r="C56" s="427">
        <v>128</v>
      </c>
      <c r="D56" s="437">
        <v>40588</v>
      </c>
      <c r="E56" s="428">
        <v>40853</v>
      </c>
      <c r="F56" s="431" t="s">
        <v>2</v>
      </c>
      <c r="G56" s="425">
        <v>15</v>
      </c>
      <c r="H56" s="439">
        <f t="shared" si="0"/>
        <v>265</v>
      </c>
      <c r="I56" s="436">
        <v>0</v>
      </c>
      <c r="J56" s="436">
        <v>4</v>
      </c>
      <c r="K56" s="440">
        <f t="shared" si="1"/>
        <v>1</v>
      </c>
      <c r="L56" s="440">
        <f>PRODUCT(K42:K56)</f>
        <v>0.4747380433654943</v>
      </c>
      <c r="M56" s="62"/>
    </row>
    <row r="57" spans="2:13" x14ac:dyDescent="0.25">
      <c r="B57" s="9"/>
      <c r="C57" s="427">
        <v>129</v>
      </c>
      <c r="D57" s="428">
        <v>40377</v>
      </c>
      <c r="E57" s="428">
        <v>40661</v>
      </c>
      <c r="F57" s="431" t="s">
        <v>2</v>
      </c>
      <c r="G57" s="425">
        <v>16</v>
      </c>
      <c r="H57" s="439">
        <f t="shared" si="0"/>
        <v>284</v>
      </c>
      <c r="I57" s="396">
        <v>0</v>
      </c>
      <c r="J57" s="430">
        <v>3</v>
      </c>
      <c r="K57" s="440">
        <f t="shared" si="1"/>
        <v>1</v>
      </c>
      <c r="L57" s="440">
        <f>PRODUCT(K42:K57)</f>
        <v>0.4747380433654943</v>
      </c>
      <c r="M57" s="62"/>
    </row>
    <row r="58" spans="2:13" x14ac:dyDescent="0.25">
      <c r="B58" s="9"/>
      <c r="C58" s="427">
        <v>130</v>
      </c>
      <c r="D58" s="428">
        <v>40198</v>
      </c>
      <c r="E58" s="428">
        <v>40507</v>
      </c>
      <c r="F58" s="431" t="s">
        <v>2</v>
      </c>
      <c r="G58" s="425">
        <v>17</v>
      </c>
      <c r="H58" s="439">
        <f t="shared" si="0"/>
        <v>309</v>
      </c>
      <c r="I58" s="396">
        <v>0</v>
      </c>
      <c r="J58" s="430">
        <v>2</v>
      </c>
      <c r="K58" s="440">
        <f t="shared" si="1"/>
        <v>1</v>
      </c>
      <c r="L58" s="440">
        <f>PRODUCT(K42:K58)</f>
        <v>0.4747380433654943</v>
      </c>
      <c r="M58" s="62"/>
    </row>
    <row r="59" spans="2:13" x14ac:dyDescent="0.25">
      <c r="B59" s="9"/>
      <c r="C59" s="427">
        <v>131</v>
      </c>
      <c r="D59" s="428">
        <v>39906</v>
      </c>
      <c r="E59" s="428">
        <v>40248</v>
      </c>
      <c r="F59" s="431" t="s">
        <v>2</v>
      </c>
      <c r="G59" s="425">
        <v>18</v>
      </c>
      <c r="H59" s="439">
        <f t="shared" si="0"/>
        <v>342</v>
      </c>
      <c r="I59" s="396">
        <v>0</v>
      </c>
      <c r="J59" s="430">
        <v>1</v>
      </c>
      <c r="K59" s="440">
        <f t="shared" si="1"/>
        <v>1</v>
      </c>
      <c r="L59" s="440">
        <f>PRODUCT(K42:K59)</f>
        <v>0.4747380433654943</v>
      </c>
      <c r="M59" s="62"/>
    </row>
    <row r="60" spans="2:13" x14ac:dyDescent="0.25">
      <c r="B60" s="64"/>
      <c r="C60" s="418"/>
      <c r="D60" s="418"/>
      <c r="E60" s="418"/>
      <c r="F60" s="418"/>
      <c r="G60" s="418"/>
      <c r="H60" s="418"/>
      <c r="I60" s="418"/>
      <c r="J60" s="418"/>
      <c r="K60" s="418"/>
      <c r="L60" s="8"/>
      <c r="M60" s="63"/>
    </row>
    <row r="61" spans="2:13" x14ac:dyDescent="0.25">
      <c r="C61" s="27"/>
      <c r="D61" s="27"/>
      <c r="E61" s="27"/>
      <c r="F61" s="27"/>
      <c r="G61" s="27"/>
      <c r="H61" s="27"/>
      <c r="I61" s="27"/>
      <c r="J61" s="27"/>
      <c r="K61" s="27"/>
    </row>
    <row r="62" spans="2:13" x14ac:dyDescent="0.25">
      <c r="B62" s="11"/>
      <c r="C62" s="314"/>
      <c r="D62" s="314"/>
      <c r="E62" s="314"/>
      <c r="F62" s="314"/>
      <c r="G62" s="314"/>
      <c r="H62" s="314"/>
      <c r="I62" s="314"/>
      <c r="J62" s="314"/>
      <c r="K62" s="314"/>
      <c r="L62" s="10"/>
      <c r="M62" s="417"/>
    </row>
    <row r="63" spans="2:13" ht="29.1" customHeight="1" x14ac:dyDescent="0.25">
      <c r="B63" s="9"/>
      <c r="C63" s="2245" t="s">
        <v>2023</v>
      </c>
      <c r="D63" s="2246"/>
      <c r="E63" s="2246"/>
      <c r="F63" s="2246"/>
      <c r="G63" s="2246"/>
      <c r="H63" s="2246"/>
      <c r="I63" s="2246"/>
      <c r="J63" s="2246"/>
      <c r="K63" s="2246"/>
      <c r="L63" s="2246"/>
      <c r="M63" s="2316"/>
    </row>
    <row r="64" spans="2:13" x14ac:dyDescent="0.25">
      <c r="B64" s="9"/>
      <c r="C64" s="27"/>
      <c r="D64" s="27"/>
      <c r="E64" s="27"/>
      <c r="F64" s="27"/>
      <c r="G64" s="27"/>
      <c r="H64" s="27"/>
      <c r="I64" s="27"/>
      <c r="J64" s="27"/>
      <c r="K64" s="27"/>
      <c r="M64" s="62"/>
    </row>
    <row r="65" spans="2:13" x14ac:dyDescent="0.25">
      <c r="B65" s="9"/>
      <c r="C65" s="27"/>
      <c r="D65" s="27"/>
      <c r="E65" s="27"/>
      <c r="F65" s="27"/>
      <c r="G65" s="27"/>
      <c r="H65" s="27"/>
      <c r="I65" s="27"/>
      <c r="J65" s="27"/>
      <c r="K65" s="27"/>
      <c r="M65" s="62"/>
    </row>
    <row r="66" spans="2:13" x14ac:dyDescent="0.25">
      <c r="B66" s="9"/>
      <c r="C66" s="27"/>
      <c r="D66" s="27"/>
      <c r="E66" s="27"/>
      <c r="F66" s="27"/>
      <c r="G66" s="27"/>
      <c r="H66" s="27"/>
      <c r="I66" s="27"/>
      <c r="J66" s="27"/>
      <c r="K66" s="27"/>
      <c r="M66" s="62"/>
    </row>
    <row r="67" spans="2:13" x14ac:dyDescent="0.25">
      <c r="B67" s="9"/>
      <c r="C67" s="27"/>
      <c r="D67" s="27"/>
      <c r="E67" s="27"/>
      <c r="F67" s="27"/>
      <c r="G67" s="27"/>
      <c r="H67" s="27"/>
      <c r="I67" s="27"/>
      <c r="J67" s="27"/>
      <c r="K67" s="27"/>
      <c r="M67" s="62"/>
    </row>
    <row r="68" spans="2:13" x14ac:dyDescent="0.25">
      <c r="B68" s="9"/>
      <c r="C68" s="27"/>
      <c r="D68" s="27"/>
      <c r="E68" s="27"/>
      <c r="F68" s="27"/>
      <c r="G68" s="27"/>
      <c r="H68" s="27"/>
      <c r="I68" s="27"/>
      <c r="J68" s="27"/>
      <c r="K68" s="27"/>
      <c r="M68" s="62"/>
    </row>
    <row r="69" spans="2:13" x14ac:dyDescent="0.25">
      <c r="B69" s="9"/>
      <c r="C69" s="27"/>
      <c r="D69" s="27"/>
      <c r="E69" s="27"/>
      <c r="F69" s="27"/>
      <c r="G69" s="27"/>
      <c r="H69" s="27"/>
      <c r="I69" s="27"/>
      <c r="J69" s="27"/>
      <c r="K69" s="27"/>
      <c r="M69" s="62"/>
    </row>
    <row r="70" spans="2:13" x14ac:dyDescent="0.25">
      <c r="B70" s="9"/>
      <c r="C70" s="27"/>
      <c r="D70" s="27"/>
      <c r="E70" s="27"/>
      <c r="F70" s="27"/>
      <c r="G70" s="27"/>
      <c r="H70" s="27"/>
      <c r="I70" s="27"/>
      <c r="J70" s="27"/>
      <c r="K70" s="27"/>
      <c r="M70" s="62"/>
    </row>
    <row r="71" spans="2:13" x14ac:dyDescent="0.25">
      <c r="B71" s="9"/>
      <c r="C71" s="27"/>
      <c r="D71" s="27"/>
      <c r="E71" s="27"/>
      <c r="F71" s="27"/>
      <c r="G71" s="27"/>
      <c r="H71" s="27"/>
      <c r="I71" s="27"/>
      <c r="J71" s="27"/>
      <c r="K71" s="27"/>
      <c r="M71" s="62"/>
    </row>
    <row r="72" spans="2:13" x14ac:dyDescent="0.25">
      <c r="B72" s="9"/>
      <c r="C72" s="27"/>
      <c r="D72" s="27"/>
      <c r="E72" s="27"/>
      <c r="F72" s="27"/>
      <c r="G72" s="27"/>
      <c r="H72" s="27"/>
      <c r="I72" s="27"/>
      <c r="J72" s="27"/>
      <c r="K72" s="27"/>
      <c r="M72" s="62"/>
    </row>
    <row r="73" spans="2:13" x14ac:dyDescent="0.25">
      <c r="B73" s="9"/>
      <c r="C73" s="27"/>
      <c r="D73" s="27"/>
      <c r="E73" s="27"/>
      <c r="F73" s="27"/>
      <c r="G73" s="27"/>
      <c r="H73" s="27"/>
      <c r="I73" s="27"/>
      <c r="J73" s="27"/>
      <c r="K73" s="27"/>
      <c r="M73" s="62"/>
    </row>
    <row r="74" spans="2:13" x14ac:dyDescent="0.25">
      <c r="B74" s="9"/>
      <c r="C74" s="27"/>
      <c r="D74" s="27"/>
      <c r="E74" s="27"/>
      <c r="F74" s="27"/>
      <c r="G74" s="27"/>
      <c r="H74" s="27"/>
      <c r="I74" s="27"/>
      <c r="J74" s="27"/>
      <c r="K74" s="27"/>
      <c r="M74" s="62"/>
    </row>
    <row r="75" spans="2:13" x14ac:dyDescent="0.25">
      <c r="B75" s="9"/>
      <c r="C75" s="27"/>
      <c r="D75" s="27"/>
      <c r="E75" s="27"/>
      <c r="F75" s="27"/>
      <c r="G75" s="27"/>
      <c r="H75" s="27"/>
      <c r="I75" s="27"/>
      <c r="J75" s="27"/>
      <c r="K75" s="27"/>
      <c r="M75" s="62"/>
    </row>
    <row r="76" spans="2:13" x14ac:dyDescent="0.25">
      <c r="B76" s="9"/>
      <c r="C76" s="27"/>
      <c r="D76" s="27"/>
      <c r="E76" s="27"/>
      <c r="F76" s="27"/>
      <c r="G76" s="27"/>
      <c r="H76" s="27"/>
      <c r="I76" s="27"/>
      <c r="J76" s="27"/>
      <c r="K76" s="27"/>
      <c r="M76" s="62"/>
    </row>
    <row r="77" spans="2:13" x14ac:dyDescent="0.25">
      <c r="B77" s="9"/>
      <c r="C77" s="27"/>
      <c r="D77" s="27"/>
      <c r="E77" s="27"/>
      <c r="F77" s="27"/>
      <c r="G77" s="27"/>
      <c r="H77" s="27"/>
      <c r="I77" s="27"/>
      <c r="J77" s="27"/>
      <c r="K77" s="27"/>
      <c r="M77" s="62"/>
    </row>
    <row r="78" spans="2:13" x14ac:dyDescent="0.25">
      <c r="B78" s="9"/>
      <c r="C78" s="27"/>
      <c r="D78" s="27"/>
      <c r="E78" s="27"/>
      <c r="F78" s="27"/>
      <c r="G78" s="27"/>
      <c r="H78" s="27"/>
      <c r="I78" s="27"/>
      <c r="J78" s="27"/>
      <c r="K78" s="27"/>
      <c r="M78" s="62"/>
    </row>
    <row r="79" spans="2:13" x14ac:dyDescent="0.25">
      <c r="B79" s="9"/>
      <c r="C79" s="27"/>
      <c r="D79" s="27"/>
      <c r="E79" s="27"/>
      <c r="F79" s="27"/>
      <c r="G79" s="27"/>
      <c r="H79" s="27"/>
      <c r="I79" s="27"/>
      <c r="J79" s="27"/>
      <c r="K79" s="27"/>
      <c r="M79" s="62"/>
    </row>
    <row r="80" spans="2:13" x14ac:dyDescent="0.25">
      <c r="B80" s="9"/>
      <c r="C80" s="27"/>
      <c r="D80" s="27"/>
      <c r="E80" s="27"/>
      <c r="F80" s="27"/>
      <c r="G80" s="27"/>
      <c r="H80" s="27"/>
      <c r="I80" s="27"/>
      <c r="J80" s="27"/>
      <c r="K80" s="27"/>
      <c r="M80" s="62"/>
    </row>
    <row r="81" spans="2:13" x14ac:dyDescent="0.25">
      <c r="B81" s="9"/>
      <c r="C81" s="27"/>
      <c r="D81" s="27"/>
      <c r="E81" s="27"/>
      <c r="F81" s="27"/>
      <c r="G81" s="27"/>
      <c r="H81" s="27"/>
      <c r="I81" s="27"/>
      <c r="J81" s="27"/>
      <c r="K81" s="27"/>
      <c r="M81" s="62"/>
    </row>
    <row r="82" spans="2:13" x14ac:dyDescent="0.25">
      <c r="B82" s="9"/>
      <c r="C82" s="27"/>
      <c r="D82" s="27"/>
      <c r="E82" s="27"/>
      <c r="F82" s="27"/>
      <c r="G82" s="27"/>
      <c r="H82" s="27"/>
      <c r="I82" s="27"/>
      <c r="J82" s="27"/>
      <c r="K82" s="27"/>
      <c r="M82" s="62"/>
    </row>
    <row r="83" spans="2:13" x14ac:dyDescent="0.25">
      <c r="B83" s="9"/>
      <c r="C83" s="27"/>
      <c r="D83" s="27"/>
      <c r="E83" s="27"/>
      <c r="F83" s="27"/>
      <c r="G83" s="27"/>
      <c r="H83" s="27"/>
      <c r="I83" s="27"/>
      <c r="J83" s="27"/>
      <c r="K83" s="27"/>
      <c r="M83" s="62"/>
    </row>
    <row r="84" spans="2:13" x14ac:dyDescent="0.25">
      <c r="B84" s="9"/>
      <c r="C84" s="27"/>
      <c r="D84" s="27"/>
      <c r="E84" s="27"/>
      <c r="F84" s="27"/>
      <c r="G84" s="27"/>
      <c r="H84" s="27"/>
      <c r="I84" s="27"/>
      <c r="J84" s="27"/>
      <c r="K84" s="27"/>
      <c r="M84" s="62"/>
    </row>
    <row r="85" spans="2:13" x14ac:dyDescent="0.25">
      <c r="B85" s="9"/>
      <c r="C85" s="27"/>
      <c r="D85" s="27"/>
      <c r="E85" s="27"/>
      <c r="F85" s="27"/>
      <c r="G85" s="27"/>
      <c r="H85" s="27"/>
      <c r="I85" s="27"/>
      <c r="J85" s="27"/>
      <c r="K85" s="27"/>
      <c r="M85" s="62"/>
    </row>
    <row r="86" spans="2:13" x14ac:dyDescent="0.25">
      <c r="B86" s="9"/>
      <c r="C86" s="27"/>
      <c r="D86" s="27"/>
      <c r="E86" s="27"/>
      <c r="F86" s="27"/>
      <c r="G86" s="27"/>
      <c r="H86" s="27"/>
      <c r="I86" s="27"/>
      <c r="J86" s="27"/>
      <c r="K86" s="27"/>
      <c r="M86" s="62"/>
    </row>
    <row r="87" spans="2:13" x14ac:dyDescent="0.25">
      <c r="B87" s="9"/>
      <c r="C87" s="27"/>
      <c r="D87" s="27"/>
      <c r="E87" s="27"/>
      <c r="F87" s="27"/>
      <c r="G87" s="27"/>
      <c r="H87" s="27"/>
      <c r="I87" s="27"/>
      <c r="J87" s="27"/>
      <c r="K87" s="27"/>
      <c r="M87" s="62"/>
    </row>
    <row r="88" spans="2:13" x14ac:dyDescent="0.25">
      <c r="B88" s="9"/>
      <c r="C88" s="27"/>
      <c r="D88" s="27"/>
      <c r="E88" s="27"/>
      <c r="F88" s="27"/>
      <c r="G88" s="27"/>
      <c r="H88" s="27"/>
      <c r="I88" s="27"/>
      <c r="J88" s="27"/>
      <c r="K88" s="27"/>
      <c r="M88" s="62"/>
    </row>
    <row r="89" spans="2:13" x14ac:dyDescent="0.25">
      <c r="B89" s="9"/>
      <c r="C89" s="27"/>
      <c r="D89" s="27"/>
      <c r="E89" s="27"/>
      <c r="F89" s="27"/>
      <c r="G89" s="27"/>
      <c r="H89" s="27"/>
      <c r="I89" s="27"/>
      <c r="J89" s="27"/>
      <c r="K89" s="27"/>
      <c r="M89" s="62"/>
    </row>
    <row r="90" spans="2:13" x14ac:dyDescent="0.25">
      <c r="B90" s="9"/>
      <c r="C90" s="27"/>
      <c r="D90" s="27"/>
      <c r="E90" s="27"/>
      <c r="F90" s="27"/>
      <c r="G90" s="27"/>
      <c r="H90" s="27"/>
      <c r="I90" s="27"/>
      <c r="J90" s="27"/>
      <c r="K90" s="27"/>
      <c r="M90" s="62"/>
    </row>
    <row r="91" spans="2:13" x14ac:dyDescent="0.25">
      <c r="B91" s="64"/>
      <c r="C91" s="418"/>
      <c r="D91" s="418"/>
      <c r="E91" s="418"/>
      <c r="F91" s="418"/>
      <c r="G91" s="418"/>
      <c r="H91" s="418"/>
      <c r="I91" s="418"/>
      <c r="J91" s="418"/>
      <c r="K91" s="418"/>
      <c r="L91" s="8"/>
      <c r="M91" s="63"/>
    </row>
    <row r="92" spans="2:13" x14ac:dyDescent="0.25">
      <c r="C92" s="27"/>
      <c r="D92" s="27"/>
      <c r="E92" s="27"/>
      <c r="F92" s="27"/>
      <c r="G92" s="27"/>
      <c r="H92" s="27"/>
      <c r="I92" s="27"/>
      <c r="J92" s="27"/>
      <c r="K92" s="27"/>
    </row>
    <row r="93" spans="2:13" x14ac:dyDescent="0.25">
      <c r="C93" s="27"/>
      <c r="D93" s="27"/>
      <c r="E93" s="27"/>
      <c r="F93" s="27"/>
      <c r="G93" s="27"/>
      <c r="H93" s="27"/>
      <c r="I93" s="27"/>
      <c r="J93" s="27"/>
      <c r="K93" s="27"/>
    </row>
    <row r="94" spans="2:13" x14ac:dyDescent="0.25">
      <c r="C94" s="27"/>
      <c r="D94" s="27"/>
      <c r="E94" s="27"/>
      <c r="F94" s="27"/>
      <c r="G94" s="27"/>
      <c r="H94" s="27"/>
      <c r="I94" s="27"/>
      <c r="J94" s="27"/>
      <c r="K94" s="27"/>
    </row>
    <row r="95" spans="2:13" x14ac:dyDescent="0.25">
      <c r="C95" s="27"/>
      <c r="D95" s="27"/>
      <c r="E95" s="27"/>
      <c r="F95" s="27"/>
      <c r="G95" s="27"/>
      <c r="H95" s="27"/>
      <c r="I95" s="27"/>
      <c r="J95" s="27"/>
      <c r="K95" s="27"/>
    </row>
    <row r="96" spans="2:13" x14ac:dyDescent="0.25">
      <c r="C96" s="27"/>
      <c r="D96" s="27"/>
      <c r="E96" s="27"/>
      <c r="F96" s="27"/>
      <c r="G96" s="27"/>
      <c r="H96" s="27"/>
      <c r="I96" s="27"/>
      <c r="J96" s="27"/>
      <c r="K96" s="27"/>
    </row>
    <row r="97" spans="3:11" x14ac:dyDescent="0.25">
      <c r="C97" s="27"/>
      <c r="D97" s="27"/>
      <c r="E97" s="27"/>
      <c r="F97" s="27"/>
      <c r="G97" s="27"/>
      <c r="H97" s="27"/>
      <c r="I97" s="27"/>
      <c r="J97" s="27"/>
      <c r="K97" s="27"/>
    </row>
    <row r="98" spans="3:11" x14ac:dyDescent="0.25">
      <c r="C98" s="27"/>
      <c r="D98" s="27"/>
      <c r="E98" s="27"/>
      <c r="F98" s="27"/>
      <c r="G98" s="27"/>
      <c r="H98" s="27"/>
      <c r="I98" s="27"/>
      <c r="J98" s="27"/>
      <c r="K98" s="27"/>
    </row>
    <row r="99" spans="3:11" x14ac:dyDescent="0.25">
      <c r="C99" s="27"/>
      <c r="D99" s="27"/>
      <c r="E99" s="27"/>
      <c r="F99" s="27"/>
      <c r="G99" s="27"/>
      <c r="H99" s="27"/>
      <c r="I99" s="27"/>
      <c r="J99" s="27"/>
      <c r="K99" s="27"/>
    </row>
    <row r="100" spans="3:11" x14ac:dyDescent="0.25">
      <c r="C100" s="27"/>
      <c r="D100" s="27"/>
      <c r="E100" s="27"/>
      <c r="F100" s="27"/>
      <c r="G100" s="27"/>
      <c r="H100" s="27"/>
      <c r="I100" s="27"/>
      <c r="J100" s="27"/>
      <c r="K100" s="27"/>
    </row>
    <row r="101" spans="3:11" x14ac:dyDescent="0.25">
      <c r="C101" s="27"/>
      <c r="D101" s="27"/>
      <c r="E101" s="27"/>
      <c r="F101" s="27"/>
      <c r="G101" s="27"/>
      <c r="H101" s="27"/>
      <c r="I101" s="27"/>
      <c r="J101" s="27"/>
      <c r="K101" s="27"/>
    </row>
    <row r="102" spans="3:11" x14ac:dyDescent="0.25">
      <c r="C102" s="27"/>
      <c r="D102" s="27"/>
      <c r="E102" s="27"/>
      <c r="F102" s="27"/>
      <c r="G102" s="27"/>
      <c r="H102" s="27"/>
      <c r="I102" s="27"/>
      <c r="J102" s="27"/>
      <c r="K102" s="27"/>
    </row>
    <row r="103" spans="3:11" x14ac:dyDescent="0.25">
      <c r="C103" s="27"/>
      <c r="D103" s="27"/>
      <c r="E103" s="27"/>
      <c r="F103" s="27"/>
      <c r="G103" s="27"/>
      <c r="H103" s="27"/>
      <c r="I103" s="27"/>
      <c r="J103" s="27"/>
      <c r="K103" s="27"/>
    </row>
    <row r="104" spans="3:11" x14ac:dyDescent="0.25">
      <c r="C104" s="27"/>
      <c r="D104" s="27"/>
      <c r="E104" s="27"/>
      <c r="F104" s="27"/>
      <c r="G104" s="27"/>
      <c r="H104" s="27"/>
      <c r="I104" s="27"/>
      <c r="J104" s="27"/>
      <c r="K104" s="27"/>
    </row>
    <row r="105" spans="3:11" x14ac:dyDescent="0.25">
      <c r="C105" s="27"/>
      <c r="D105" s="27"/>
      <c r="E105" s="27"/>
      <c r="F105" s="27"/>
      <c r="G105" s="27"/>
      <c r="H105" s="27"/>
      <c r="I105" s="27"/>
      <c r="J105" s="27"/>
      <c r="K105" s="27"/>
    </row>
    <row r="106" spans="3:11" x14ac:dyDescent="0.25">
      <c r="C106" s="27"/>
      <c r="D106" s="27"/>
      <c r="E106" s="27"/>
      <c r="F106" s="27"/>
      <c r="G106" s="27"/>
      <c r="H106" s="27"/>
      <c r="I106" s="27"/>
      <c r="J106" s="27"/>
      <c r="K106" s="27"/>
    </row>
    <row r="107" spans="3:11" x14ac:dyDescent="0.25">
      <c r="C107" s="27"/>
      <c r="D107" s="27"/>
      <c r="E107" s="27"/>
      <c r="F107" s="27"/>
      <c r="G107" s="27"/>
      <c r="H107" s="27"/>
      <c r="I107" s="27"/>
      <c r="J107" s="27"/>
      <c r="K107" s="27"/>
    </row>
    <row r="108" spans="3:11" x14ac:dyDescent="0.25">
      <c r="C108" s="27"/>
      <c r="D108" s="27"/>
      <c r="E108" s="27"/>
      <c r="F108" s="27"/>
      <c r="G108" s="27"/>
      <c r="H108" s="27"/>
      <c r="I108" s="27"/>
      <c r="J108" s="27"/>
      <c r="K108" s="27"/>
    </row>
    <row r="109" spans="3:11" x14ac:dyDescent="0.25">
      <c r="C109" s="27"/>
      <c r="D109" s="27"/>
      <c r="E109" s="27"/>
      <c r="F109" s="27"/>
      <c r="G109" s="27"/>
      <c r="H109" s="27"/>
      <c r="I109" s="27"/>
      <c r="J109" s="27"/>
      <c r="K109" s="27"/>
    </row>
    <row r="110" spans="3:11" x14ac:dyDescent="0.25">
      <c r="C110" s="27"/>
      <c r="D110" s="27"/>
      <c r="E110" s="27"/>
      <c r="F110" s="27"/>
      <c r="G110" s="27"/>
      <c r="H110" s="27"/>
      <c r="I110" s="27"/>
      <c r="J110" s="27"/>
      <c r="K110" s="27"/>
    </row>
    <row r="111" spans="3:11" x14ac:dyDescent="0.25">
      <c r="C111" s="27"/>
      <c r="D111" s="27"/>
      <c r="E111" s="27"/>
      <c r="F111" s="27"/>
      <c r="G111" s="27"/>
      <c r="H111" s="27"/>
      <c r="I111" s="27"/>
      <c r="J111" s="27"/>
      <c r="K111" s="27"/>
    </row>
    <row r="112" spans="3:11" x14ac:dyDescent="0.25">
      <c r="C112" s="27"/>
      <c r="D112" s="27"/>
      <c r="E112" s="27"/>
      <c r="F112" s="27"/>
      <c r="G112" s="27"/>
      <c r="H112" s="27"/>
      <c r="I112" s="27"/>
      <c r="J112" s="27"/>
      <c r="K112" s="27"/>
    </row>
    <row r="113" spans="3:10" x14ac:dyDescent="0.25">
      <c r="C113" s="27"/>
      <c r="D113" s="27"/>
      <c r="E113" s="27"/>
      <c r="F113" s="27"/>
      <c r="G113" s="27"/>
      <c r="H113" s="27"/>
      <c r="I113" s="27"/>
      <c r="J113" s="27"/>
    </row>
    <row r="114" spans="3:10" x14ac:dyDescent="0.25">
      <c r="G114" s="27"/>
      <c r="H114" s="27"/>
      <c r="I114" s="27"/>
      <c r="J114" s="27"/>
    </row>
    <row r="115" spans="3:10" x14ac:dyDescent="0.25">
      <c r="G115" s="27"/>
      <c r="H115" s="27"/>
      <c r="I115" s="27"/>
      <c r="J115" s="27"/>
    </row>
  </sheetData>
  <sheetProtection algorithmName="SHA-512" hashValue="JPzAgopjHSouN4urecXD/WWzPcjte1/t+fOMbYojNvB9rAsEYZIqQt2NLJNr1Not1XilWg5sqSGnUxcfWdXo+g==" saltValue="NotdzgwJiv5SvUdzuBFnvg==" spinCount="100000" sheet="1" objects="1" scenarios="1"/>
  <mergeCells count="40">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 ref="I7:J7"/>
    <mergeCell ref="K8:L8"/>
    <mergeCell ref="C9:F9"/>
    <mergeCell ref="K9:L9"/>
    <mergeCell ref="C25:E25"/>
    <mergeCell ref="F25:G25"/>
    <mergeCell ref="C24:G24"/>
    <mergeCell ref="C15:E17"/>
    <mergeCell ref="C23:F23"/>
    <mergeCell ref="C2:G2"/>
    <mergeCell ref="C7:F8"/>
    <mergeCell ref="G7:H7"/>
    <mergeCell ref="D10:F10"/>
    <mergeCell ref="C14:E14"/>
    <mergeCell ref="B3:G3"/>
    <mergeCell ref="C6:G6"/>
    <mergeCell ref="C39:M39"/>
    <mergeCell ref="G35:J35"/>
    <mergeCell ref="C32:D32"/>
    <mergeCell ref="E32:F32"/>
    <mergeCell ref="G32:I32"/>
    <mergeCell ref="C33:D33"/>
    <mergeCell ref="E33:F33"/>
    <mergeCell ref="G33:I33"/>
  </mergeCells>
  <hyperlinks>
    <hyperlink ref="A3:C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5"/>
  <dimension ref="A1:V54"/>
  <sheetViews>
    <sheetView showGridLines="0" workbookViewId="0">
      <pane ySplit="3" topLeftCell="A4" activePane="bottomLeft" state="frozen"/>
      <selection pane="bottomLeft" activeCell="F11" sqref="F11"/>
    </sheetView>
  </sheetViews>
  <sheetFormatPr baseColWidth="10" defaultRowHeight="15" x14ac:dyDescent="0.25"/>
  <cols>
    <col min="1" max="1" width="2.5703125" customWidth="1"/>
    <col min="2" max="2" width="2.28515625" customWidth="1"/>
    <col min="6" max="6" width="48" customWidth="1"/>
    <col min="7" max="7" width="9.42578125" customWidth="1"/>
    <col min="8" max="8" width="21.42578125" customWidth="1"/>
    <col min="9" max="9" width="44.28515625" customWidth="1"/>
    <col min="10" max="10" width="20.28515625" customWidth="1"/>
  </cols>
  <sheetData>
    <row r="1" spans="1:22" s="13" customFormat="1" ht="4.5" customHeight="1" x14ac:dyDescent="0.2">
      <c r="V1" s="16"/>
    </row>
    <row r="2" spans="1:22" s="13" customFormat="1" ht="51" customHeight="1" x14ac:dyDescent="0.2">
      <c r="C2" s="890" t="s">
        <v>2310</v>
      </c>
      <c r="D2" s="890"/>
      <c r="E2" s="890"/>
      <c r="F2" s="890"/>
      <c r="G2" s="154"/>
      <c r="H2" s="154"/>
      <c r="I2" s="154"/>
      <c r="J2" s="3"/>
      <c r="K2" s="3"/>
      <c r="L2" s="3"/>
      <c r="M2" s="3"/>
      <c r="N2" s="3"/>
      <c r="O2" s="3"/>
      <c r="P2" s="3"/>
      <c r="Q2" s="3"/>
      <c r="R2" s="3"/>
      <c r="S2" s="3"/>
      <c r="T2" s="3"/>
      <c r="U2" s="3"/>
      <c r="V2" s="16"/>
    </row>
    <row r="3" spans="1:22" s="3" customFormat="1" ht="20.100000000000001" customHeight="1" x14ac:dyDescent="0.2">
      <c r="A3" s="4"/>
      <c r="B3" s="1283" t="s">
        <v>1559</v>
      </c>
      <c r="C3" s="1283"/>
      <c r="D3" s="1283"/>
      <c r="E3" s="1283"/>
      <c r="F3" s="1283"/>
      <c r="G3" s="1283"/>
      <c r="H3" s="38"/>
      <c r="I3" s="38"/>
      <c r="J3" s="38"/>
      <c r="K3" s="581"/>
      <c r="L3" s="581"/>
      <c r="M3" s="581"/>
    </row>
    <row r="4" spans="1:22" s="3" customFormat="1" ht="17.25" customHeight="1" x14ac:dyDescent="0.2">
      <c r="A4" s="61"/>
      <c r="B4" s="61"/>
      <c r="C4" s="268"/>
      <c r="D4" s="268"/>
      <c r="E4" s="268"/>
      <c r="F4" s="301"/>
      <c r="G4" s="45"/>
      <c r="H4" s="45"/>
    </row>
    <row r="5" spans="1:22" ht="15.75" thickBot="1" x14ac:dyDescent="0.3"/>
    <row r="6" spans="1:22" ht="30" customHeight="1" thickBot="1" x14ac:dyDescent="0.3">
      <c r="C6" s="2347" t="s">
        <v>2031</v>
      </c>
      <c r="D6" s="2348"/>
      <c r="E6" s="2349"/>
      <c r="F6" s="622" t="s">
        <v>2032</v>
      </c>
      <c r="H6" s="622" t="s">
        <v>2033</v>
      </c>
      <c r="I6" s="623" t="s">
        <v>2034</v>
      </c>
    </row>
    <row r="7" spans="1:22" ht="30" customHeight="1" x14ac:dyDescent="0.25">
      <c r="C7" s="2356" t="s">
        <v>2035</v>
      </c>
      <c r="D7" s="2357"/>
      <c r="E7" s="2357"/>
      <c r="F7" s="521" t="s">
        <v>2082</v>
      </c>
      <c r="G7" s="27"/>
      <c r="H7" s="287" t="s">
        <v>78</v>
      </c>
      <c r="I7" s="527" t="s">
        <v>1424</v>
      </c>
    </row>
    <row r="8" spans="1:22" ht="37.5" customHeight="1" x14ac:dyDescent="0.25">
      <c r="C8" s="2345" t="s">
        <v>2037</v>
      </c>
      <c r="D8" s="2346"/>
      <c r="E8" s="2346"/>
      <c r="F8" s="504" t="s">
        <v>2082</v>
      </c>
      <c r="G8" s="27"/>
      <c r="H8" s="287" t="s">
        <v>149</v>
      </c>
      <c r="I8" s="528" t="s">
        <v>2058</v>
      </c>
    </row>
    <row r="9" spans="1:22" ht="66" customHeight="1" x14ac:dyDescent="0.25">
      <c r="C9" s="2345" t="s">
        <v>2036</v>
      </c>
      <c r="D9" s="2346"/>
      <c r="E9" s="2346"/>
      <c r="F9" s="547" t="s">
        <v>2303</v>
      </c>
      <c r="G9" s="27"/>
      <c r="H9" s="523" t="s">
        <v>1423</v>
      </c>
      <c r="I9" s="546" t="s">
        <v>2302</v>
      </c>
    </row>
    <row r="10" spans="1:22" ht="30" customHeight="1" x14ac:dyDescent="0.25">
      <c r="C10" s="2356" t="s">
        <v>2038</v>
      </c>
      <c r="D10" s="2357"/>
      <c r="E10" s="2357"/>
      <c r="F10" s="504" t="s">
        <v>1420</v>
      </c>
      <c r="G10" s="27"/>
      <c r="H10" s="287" t="s">
        <v>593</v>
      </c>
      <c r="I10" s="528" t="s">
        <v>2059</v>
      </c>
    </row>
    <row r="11" spans="1:22" ht="48.75" x14ac:dyDescent="0.25">
      <c r="C11" s="2361" t="s">
        <v>2039</v>
      </c>
      <c r="D11" s="2362"/>
      <c r="E11" s="2363"/>
      <c r="F11" s="865" t="s">
        <v>3053</v>
      </c>
      <c r="G11" s="27"/>
      <c r="H11" s="287" t="s">
        <v>79</v>
      </c>
      <c r="I11" s="864" t="s">
        <v>3054</v>
      </c>
    </row>
    <row r="12" spans="1:22" ht="45" x14ac:dyDescent="0.25">
      <c r="C12" s="2345" t="s">
        <v>2040</v>
      </c>
      <c r="D12" s="2346"/>
      <c r="E12" s="2346"/>
      <c r="F12" s="504" t="s">
        <v>1421</v>
      </c>
      <c r="G12" s="27"/>
      <c r="H12" s="344" t="s">
        <v>1148</v>
      </c>
      <c r="I12" s="529" t="s">
        <v>2060</v>
      </c>
    </row>
    <row r="13" spans="1:22" ht="43.5" customHeight="1" x14ac:dyDescent="0.25">
      <c r="C13" s="2361" t="s">
        <v>2304</v>
      </c>
      <c r="D13" s="2362"/>
      <c r="E13" s="2363"/>
      <c r="F13" s="604" t="s">
        <v>2353</v>
      </c>
      <c r="G13" s="27"/>
      <c r="H13" s="322" t="s">
        <v>497</v>
      </c>
      <c r="I13" s="525" t="s">
        <v>2354</v>
      </c>
    </row>
    <row r="14" spans="1:22" ht="45" x14ac:dyDescent="0.25">
      <c r="C14" s="2350" t="s">
        <v>2305</v>
      </c>
      <c r="D14" s="2351"/>
      <c r="E14" s="2351"/>
      <c r="F14" s="504" t="s">
        <v>2042</v>
      </c>
      <c r="G14" s="27"/>
      <c r="H14" s="520" t="s">
        <v>153</v>
      </c>
      <c r="I14" s="526" t="s">
        <v>2043</v>
      </c>
    </row>
    <row r="15" spans="1:22" ht="52.5" customHeight="1" thickBot="1" x14ac:dyDescent="0.3">
      <c r="C15" s="2350" t="s">
        <v>2306</v>
      </c>
      <c r="D15" s="2351"/>
      <c r="E15" s="2351"/>
      <c r="F15" s="504" t="s">
        <v>2041</v>
      </c>
      <c r="G15" s="27"/>
      <c r="H15" s="228" t="s">
        <v>1133</v>
      </c>
      <c r="I15" s="525" t="s">
        <v>2061</v>
      </c>
    </row>
    <row r="16" spans="1:22" ht="27" customHeight="1" thickBot="1" x14ac:dyDescent="0.3">
      <c r="C16" s="2347" t="s">
        <v>2044</v>
      </c>
      <c r="D16" s="2348"/>
      <c r="E16" s="2349"/>
      <c r="F16" s="522"/>
      <c r="G16" s="27"/>
      <c r="H16" s="530"/>
      <c r="I16" s="522"/>
    </row>
    <row r="17" spans="3:9" ht="129" customHeight="1" x14ac:dyDescent="0.25">
      <c r="C17" s="2356" t="s">
        <v>2046</v>
      </c>
      <c r="D17" s="2357"/>
      <c r="E17" s="2357"/>
      <c r="F17" s="504" t="s">
        <v>1422</v>
      </c>
      <c r="G17" s="27"/>
      <c r="H17" s="226" t="s">
        <v>1425</v>
      </c>
      <c r="I17" s="528" t="s">
        <v>1426</v>
      </c>
    </row>
    <row r="18" spans="3:9" ht="49.5" customHeight="1" x14ac:dyDescent="0.25">
      <c r="C18" s="2345" t="s">
        <v>2308</v>
      </c>
      <c r="D18" s="2346"/>
      <c r="E18" s="2346"/>
      <c r="F18" s="604" t="s">
        <v>2047</v>
      </c>
      <c r="G18" s="27"/>
      <c r="H18" s="287" t="s">
        <v>175</v>
      </c>
      <c r="I18" s="525" t="s">
        <v>2048</v>
      </c>
    </row>
    <row r="19" spans="3:9" ht="36.75" thickBot="1" x14ac:dyDescent="0.3">
      <c r="C19" s="2350" t="s">
        <v>2307</v>
      </c>
      <c r="D19" s="2351"/>
      <c r="E19" s="2351"/>
      <c r="F19" s="604" t="s">
        <v>2047</v>
      </c>
      <c r="G19" s="27"/>
      <c r="H19" s="287" t="s">
        <v>177</v>
      </c>
      <c r="I19" s="525" t="s">
        <v>2048</v>
      </c>
    </row>
    <row r="20" spans="3:9" ht="30.75" customHeight="1" thickBot="1" x14ac:dyDescent="0.3">
      <c r="C20" s="2347" t="s">
        <v>2045</v>
      </c>
      <c r="D20" s="2348"/>
      <c r="E20" s="2349"/>
      <c r="F20" s="522"/>
      <c r="G20" s="27"/>
      <c r="H20" s="530"/>
      <c r="I20" s="522"/>
    </row>
    <row r="21" spans="3:9" ht="45" x14ac:dyDescent="0.25">
      <c r="C21" s="2358" t="s">
        <v>2049</v>
      </c>
      <c r="D21" s="2359"/>
      <c r="E21" s="2360"/>
      <c r="F21" s="504" t="s">
        <v>1421</v>
      </c>
      <c r="G21" s="27"/>
      <c r="H21" s="322" t="s">
        <v>1427</v>
      </c>
      <c r="I21" s="528" t="s">
        <v>2062</v>
      </c>
    </row>
    <row r="22" spans="3:9" ht="36.75" customHeight="1" x14ac:dyDescent="0.25">
      <c r="C22" s="2345" t="s">
        <v>2050</v>
      </c>
      <c r="D22" s="2346"/>
      <c r="E22" s="2346"/>
      <c r="F22" s="504" t="s">
        <v>1421</v>
      </c>
      <c r="G22" s="27"/>
      <c r="H22" s="322" t="s">
        <v>1089</v>
      </c>
      <c r="I22" s="528" t="s">
        <v>2063</v>
      </c>
    </row>
    <row r="23" spans="3:9" ht="36" x14ac:dyDescent="0.25">
      <c r="C23" s="2345" t="s">
        <v>2051</v>
      </c>
      <c r="D23" s="2346"/>
      <c r="E23" s="2346"/>
      <c r="F23" s="504" t="s">
        <v>2053</v>
      </c>
      <c r="G23" s="27"/>
      <c r="H23" s="322" t="s">
        <v>1186</v>
      </c>
      <c r="I23" s="534" t="s">
        <v>2054</v>
      </c>
    </row>
    <row r="24" spans="3:9" ht="36.75" x14ac:dyDescent="0.25">
      <c r="C24" s="2350" t="s">
        <v>2052</v>
      </c>
      <c r="D24" s="2351"/>
      <c r="E24" s="2351"/>
      <c r="F24" s="504" t="s">
        <v>2145</v>
      </c>
      <c r="G24" s="27"/>
      <c r="H24" s="322" t="s">
        <v>1187</v>
      </c>
      <c r="I24" s="524" t="s">
        <v>2066</v>
      </c>
    </row>
    <row r="25" spans="3:9" ht="46.5" customHeight="1" x14ac:dyDescent="0.25">
      <c r="C25" s="2361" t="s">
        <v>2309</v>
      </c>
      <c r="D25" s="2362"/>
      <c r="E25" s="2363"/>
      <c r="F25" s="504" t="s">
        <v>2055</v>
      </c>
      <c r="G25" s="27"/>
      <c r="H25" s="322" t="s">
        <v>1188</v>
      </c>
      <c r="I25" s="525" t="s">
        <v>2056</v>
      </c>
    </row>
    <row r="26" spans="3:9" ht="39" customHeight="1" x14ac:dyDescent="0.25">
      <c r="C26" s="2361" t="s">
        <v>1838</v>
      </c>
      <c r="D26" s="2362"/>
      <c r="E26" s="2363"/>
      <c r="F26" s="504" t="s">
        <v>2055</v>
      </c>
      <c r="G26" s="27"/>
      <c r="H26" s="322" t="s">
        <v>1189</v>
      </c>
      <c r="I26" s="525" t="s">
        <v>2056</v>
      </c>
    </row>
    <row r="27" spans="3:9" ht="126.75" customHeight="1" x14ac:dyDescent="0.25">
      <c r="C27" s="2350" t="s">
        <v>2057</v>
      </c>
      <c r="D27" s="2351"/>
      <c r="E27" s="2351"/>
      <c r="F27" s="504" t="s">
        <v>1422</v>
      </c>
      <c r="G27" s="27"/>
      <c r="H27" s="226" t="s">
        <v>1428</v>
      </c>
      <c r="I27" s="528" t="s">
        <v>1426</v>
      </c>
    </row>
    <row r="28" spans="3:9" ht="48.75" thickBot="1" x14ac:dyDescent="0.3">
      <c r="C28" s="2350" t="s">
        <v>2064</v>
      </c>
      <c r="D28" s="2351"/>
      <c r="E28" s="2351"/>
      <c r="F28" s="504" t="s">
        <v>1429</v>
      </c>
      <c r="G28" s="27"/>
      <c r="H28" s="322" t="s">
        <v>1126</v>
      </c>
      <c r="I28" s="531" t="s">
        <v>1430</v>
      </c>
    </row>
    <row r="29" spans="3:9" ht="30.75" customHeight="1" thickBot="1" x14ac:dyDescent="0.3">
      <c r="C29" s="2347" t="s">
        <v>2067</v>
      </c>
      <c r="D29" s="2348"/>
      <c r="E29" s="2349"/>
      <c r="F29" s="522"/>
      <c r="G29" s="27"/>
      <c r="H29" s="530"/>
      <c r="I29" s="522"/>
    </row>
    <row r="30" spans="3:9" ht="79.5" thickBot="1" x14ac:dyDescent="0.3">
      <c r="C30" s="2354" t="s">
        <v>2065</v>
      </c>
      <c r="D30" s="2355"/>
      <c r="E30" s="2355"/>
      <c r="F30" s="659" t="s">
        <v>2400</v>
      </c>
      <c r="G30" s="12"/>
      <c r="H30" s="322" t="s">
        <v>1432</v>
      </c>
      <c r="I30" s="322" t="s">
        <v>2401</v>
      </c>
    </row>
    <row r="31" spans="3:9" ht="30" customHeight="1" thickBot="1" x14ac:dyDescent="0.3">
      <c r="C31" s="2347" t="s">
        <v>2068</v>
      </c>
      <c r="D31" s="2348"/>
      <c r="E31" s="2349"/>
      <c r="F31" s="533"/>
      <c r="G31" s="27"/>
      <c r="H31" s="530"/>
      <c r="I31" s="522"/>
    </row>
    <row r="32" spans="3:9" ht="129" customHeight="1" x14ac:dyDescent="0.25">
      <c r="C32" s="2354" t="s">
        <v>1824</v>
      </c>
      <c r="D32" s="2355"/>
      <c r="E32" s="2355"/>
      <c r="F32" s="659" t="s">
        <v>2400</v>
      </c>
      <c r="G32" s="27"/>
      <c r="H32" s="322" t="s">
        <v>1431</v>
      </c>
      <c r="I32" s="322" t="s">
        <v>2402</v>
      </c>
    </row>
    <row r="33" spans="3:9" ht="135" x14ac:dyDescent="0.25">
      <c r="C33" s="2352" t="s">
        <v>1827</v>
      </c>
      <c r="D33" s="2353"/>
      <c r="E33" s="2353"/>
      <c r="F33" s="659" t="s">
        <v>2400</v>
      </c>
      <c r="G33" s="27"/>
      <c r="H33" s="322" t="s">
        <v>1431</v>
      </c>
      <c r="I33" s="322" t="s">
        <v>2403</v>
      </c>
    </row>
    <row r="34" spans="3:9" ht="124.5" thickBot="1" x14ac:dyDescent="0.3">
      <c r="C34" s="2352" t="s">
        <v>2069</v>
      </c>
      <c r="D34" s="2353"/>
      <c r="E34" s="2353"/>
      <c r="F34" s="659" t="s">
        <v>2400</v>
      </c>
      <c r="G34" s="27"/>
      <c r="H34" s="322" t="s">
        <v>1431</v>
      </c>
      <c r="I34" s="322" t="s">
        <v>2404</v>
      </c>
    </row>
    <row r="35" spans="3:9" ht="30" customHeight="1" thickBot="1" x14ac:dyDescent="0.3">
      <c r="C35" s="2347" t="s">
        <v>2070</v>
      </c>
      <c r="D35" s="2348"/>
      <c r="E35" s="2349"/>
      <c r="F35" s="522"/>
      <c r="G35" s="27"/>
      <c r="H35" s="530"/>
      <c r="I35" s="522"/>
    </row>
    <row r="36" spans="3:9" ht="45" x14ac:dyDescent="0.25">
      <c r="C36" s="2345" t="s">
        <v>2071</v>
      </c>
      <c r="D36" s="2346"/>
      <c r="E36" s="2346"/>
      <c r="F36" s="504" t="s">
        <v>2074</v>
      </c>
      <c r="G36" s="27"/>
      <c r="H36" s="287" t="s">
        <v>215</v>
      </c>
      <c r="I36" s="525" t="s">
        <v>2078</v>
      </c>
    </row>
    <row r="37" spans="3:9" ht="45" x14ac:dyDescent="0.25">
      <c r="C37" s="2345" t="s">
        <v>2072</v>
      </c>
      <c r="D37" s="2346"/>
      <c r="E37" s="2346"/>
      <c r="F37" s="504" t="s">
        <v>2074</v>
      </c>
      <c r="G37" s="27"/>
      <c r="H37" s="287" t="s">
        <v>219</v>
      </c>
      <c r="I37" s="525" t="s">
        <v>2077</v>
      </c>
    </row>
    <row r="38" spans="3:9" ht="36" x14ac:dyDescent="0.25">
      <c r="C38" s="2345" t="s">
        <v>2073</v>
      </c>
      <c r="D38" s="2346"/>
      <c r="E38" s="2346"/>
      <c r="F38" s="504" t="s">
        <v>2074</v>
      </c>
      <c r="G38" s="27"/>
      <c r="H38" s="287" t="s">
        <v>221</v>
      </c>
      <c r="I38" s="525" t="s">
        <v>2079</v>
      </c>
    </row>
    <row r="39" spans="3:9" ht="36" x14ac:dyDescent="0.25">
      <c r="C39" s="2345" t="s">
        <v>2075</v>
      </c>
      <c r="D39" s="2346"/>
      <c r="E39" s="2346"/>
      <c r="F39" s="504" t="s">
        <v>2074</v>
      </c>
      <c r="G39" s="27"/>
      <c r="H39" s="287" t="s">
        <v>224</v>
      </c>
      <c r="I39" s="525" t="s">
        <v>2080</v>
      </c>
    </row>
    <row r="40" spans="3:9" ht="36.75" customHeight="1" x14ac:dyDescent="0.25">
      <c r="C40" s="2345" t="s">
        <v>2076</v>
      </c>
      <c r="D40" s="2346"/>
      <c r="E40" s="2346"/>
      <c r="F40" s="504" t="s">
        <v>2074</v>
      </c>
      <c r="G40" s="27"/>
      <c r="H40" s="287" t="s">
        <v>1190</v>
      </c>
      <c r="I40" s="532" t="s">
        <v>2081</v>
      </c>
    </row>
    <row r="41" spans="3:9" x14ac:dyDescent="0.25">
      <c r="C41" s="27"/>
      <c r="D41" s="27"/>
      <c r="E41" s="27"/>
      <c r="F41" s="27"/>
    </row>
    <row r="42" spans="3:9" x14ac:dyDescent="0.25">
      <c r="C42" s="27"/>
      <c r="D42" s="27"/>
      <c r="E42" s="27"/>
      <c r="F42" s="27"/>
    </row>
    <row r="43" spans="3:9" x14ac:dyDescent="0.25">
      <c r="C43" s="27"/>
      <c r="D43" s="27"/>
      <c r="E43" s="27"/>
      <c r="F43" s="27"/>
    </row>
    <row r="44" spans="3:9" x14ac:dyDescent="0.25">
      <c r="C44" s="27"/>
      <c r="D44" s="27"/>
      <c r="E44" s="27"/>
      <c r="F44" s="27"/>
    </row>
    <row r="45" spans="3:9" x14ac:dyDescent="0.25">
      <c r="C45" s="27"/>
      <c r="D45" s="27"/>
      <c r="E45" s="27"/>
      <c r="F45" s="27"/>
    </row>
    <row r="46" spans="3:9" x14ac:dyDescent="0.25">
      <c r="C46" s="27"/>
      <c r="D46" s="27"/>
      <c r="E46" s="27"/>
      <c r="F46" s="27"/>
    </row>
    <row r="47" spans="3:9" x14ac:dyDescent="0.25">
      <c r="C47" s="27"/>
      <c r="D47" s="27"/>
      <c r="E47" s="27"/>
      <c r="F47" s="27"/>
    </row>
    <row r="48" spans="3:9" x14ac:dyDescent="0.25">
      <c r="C48" s="27"/>
      <c r="D48" s="27"/>
      <c r="E48" s="27"/>
      <c r="F48" s="27"/>
    </row>
    <row r="49" spans="3:6" x14ac:dyDescent="0.25">
      <c r="C49" s="27"/>
      <c r="D49" s="27"/>
      <c r="E49" s="27"/>
      <c r="F49" s="27"/>
    </row>
    <row r="50" spans="3:6" x14ac:dyDescent="0.25">
      <c r="C50" s="27"/>
      <c r="D50" s="27"/>
      <c r="E50" s="27"/>
      <c r="F50" s="27"/>
    </row>
    <row r="51" spans="3:6" x14ac:dyDescent="0.25">
      <c r="C51" s="27"/>
      <c r="D51" s="27"/>
      <c r="E51" s="27"/>
      <c r="F51" s="27"/>
    </row>
    <row r="52" spans="3:6" x14ac:dyDescent="0.25">
      <c r="C52" s="27"/>
      <c r="D52" s="27"/>
      <c r="E52" s="27"/>
      <c r="F52" s="27"/>
    </row>
    <row r="53" spans="3:6" x14ac:dyDescent="0.25">
      <c r="C53" s="27"/>
      <c r="D53" s="27"/>
      <c r="E53" s="27"/>
      <c r="F53" s="27"/>
    </row>
    <row r="54" spans="3:6" x14ac:dyDescent="0.25">
      <c r="C54" s="27"/>
      <c r="D54" s="27"/>
      <c r="E54" s="27"/>
      <c r="F54" s="27"/>
    </row>
  </sheetData>
  <mergeCells count="37">
    <mergeCell ref="C20:E20"/>
    <mergeCell ref="C25:E25"/>
    <mergeCell ref="C26:E26"/>
    <mergeCell ref="C28:E28"/>
    <mergeCell ref="C27:E27"/>
    <mergeCell ref="C2:F2"/>
    <mergeCell ref="C10:E10"/>
    <mergeCell ref="C21:E21"/>
    <mergeCell ref="C22:E22"/>
    <mergeCell ref="C23:E23"/>
    <mergeCell ref="C13:E13"/>
    <mergeCell ref="C12:E12"/>
    <mergeCell ref="C17:E17"/>
    <mergeCell ref="C18:E18"/>
    <mergeCell ref="C19:E19"/>
    <mergeCell ref="C7:E7"/>
    <mergeCell ref="C8:E8"/>
    <mergeCell ref="C11:E11"/>
    <mergeCell ref="C6:E6"/>
    <mergeCell ref="C9:E9"/>
    <mergeCell ref="C14:E14"/>
    <mergeCell ref="B3:G3"/>
    <mergeCell ref="C39:E39"/>
    <mergeCell ref="C40:E40"/>
    <mergeCell ref="C35:E35"/>
    <mergeCell ref="C36:E36"/>
    <mergeCell ref="C37:E37"/>
    <mergeCell ref="C38:E38"/>
    <mergeCell ref="C15:E15"/>
    <mergeCell ref="C24:E24"/>
    <mergeCell ref="C34:E34"/>
    <mergeCell ref="C32:E32"/>
    <mergeCell ref="C33:E33"/>
    <mergeCell ref="C30:E30"/>
    <mergeCell ref="C31:E31"/>
    <mergeCell ref="C29:E29"/>
    <mergeCell ref="C16:E16"/>
  </mergeCells>
  <hyperlinks>
    <hyperlink ref="A3:C3" location="Inhaltsverzeichnis!A1" display="zurück zum Inhaltsverzeichnis" xr:uid="{00000000-0004-0000-2C00-000000000000}"/>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40625" defaultRowHeight="14.25" x14ac:dyDescent="0.2"/>
  <cols>
    <col min="1" max="1" width="1.7109375" style="31" customWidth="1"/>
    <col min="2" max="2" width="10.28515625" style="31" customWidth="1"/>
    <col min="3" max="3" width="11.28515625" style="31" customWidth="1"/>
    <col min="4" max="4" width="3.7109375" style="31" customWidth="1"/>
    <col min="5" max="5" width="6.7109375" style="31" customWidth="1"/>
    <col min="6" max="6" width="26.28515625" style="13" customWidth="1"/>
    <col min="7" max="7" width="26.140625" style="13" customWidth="1"/>
    <col min="8" max="8" width="24.85546875" style="13" customWidth="1"/>
    <col min="9" max="9" width="33" style="13" customWidth="1"/>
    <col min="10" max="16384" width="9.140625" style="31"/>
  </cols>
  <sheetData>
    <row r="1" spans="1:13" ht="8.25" customHeight="1" x14ac:dyDescent="0.2">
      <c r="A1" s="58"/>
      <c r="B1" s="3"/>
      <c r="C1" s="3"/>
      <c r="D1" s="3"/>
      <c r="E1" s="3"/>
      <c r="F1" s="3"/>
      <c r="G1" s="3"/>
      <c r="H1" s="3"/>
      <c r="I1" s="3"/>
      <c r="J1" s="3"/>
      <c r="K1" s="3"/>
      <c r="L1" s="3"/>
      <c r="M1" s="3"/>
    </row>
    <row r="2" spans="1:13" ht="52.5" customHeight="1" x14ac:dyDescent="0.25">
      <c r="B2" s="955" t="s">
        <v>2178</v>
      </c>
      <c r="C2" s="955"/>
      <c r="D2" s="955"/>
      <c r="E2" s="955"/>
      <c r="F2" s="955"/>
      <c r="G2" s="229"/>
      <c r="H2" s="229"/>
      <c r="I2" s="229"/>
      <c r="J2" s="3"/>
      <c r="K2" s="3"/>
      <c r="L2" s="3"/>
      <c r="M2" s="3"/>
    </row>
    <row r="3" spans="1:13" s="3" customFormat="1" ht="20.100000000000001" customHeight="1" x14ac:dyDescent="0.2">
      <c r="A3" s="4"/>
      <c r="B3" s="914" t="s">
        <v>1559</v>
      </c>
      <c r="C3" s="914"/>
      <c r="D3" s="914"/>
      <c r="E3" s="914"/>
      <c r="F3" s="46"/>
      <c r="G3" s="38"/>
      <c r="H3" s="38"/>
      <c r="I3" s="38"/>
      <c r="J3" s="38"/>
      <c r="K3" s="956"/>
      <c r="L3" s="956"/>
      <c r="M3" s="956"/>
    </row>
    <row r="4" spans="1:13" ht="23.25" customHeight="1" x14ac:dyDescent="0.25">
      <c r="B4" s="230"/>
      <c r="C4" s="230"/>
      <c r="D4" s="230"/>
      <c r="E4" s="230"/>
      <c r="F4" s="230"/>
      <c r="G4" s="230"/>
      <c r="H4" s="230"/>
      <c r="I4" s="230"/>
      <c r="J4" s="3"/>
      <c r="K4" s="956"/>
      <c r="L4" s="956"/>
      <c r="M4" s="956"/>
    </row>
    <row r="5" spans="1:13" ht="21" customHeight="1" x14ac:dyDescent="0.2"/>
    <row r="7" spans="1:13" ht="18" customHeight="1" x14ac:dyDescent="0.2"/>
    <row r="8" spans="1:13" ht="16.5" customHeight="1" x14ac:dyDescent="0.2"/>
    <row r="11" spans="1:13" ht="20.100000000000001" customHeight="1" x14ac:dyDescent="0.2"/>
    <row r="12" spans="1:13" ht="20.100000000000001" customHeight="1" x14ac:dyDescent="0.2"/>
    <row r="13" spans="1:13" ht="20.100000000000001" customHeight="1" x14ac:dyDescent="0.2"/>
    <row r="14" spans="1:13" ht="20.100000000000001" customHeight="1" x14ac:dyDescent="0.2"/>
    <row r="15" spans="1:13" ht="20.100000000000001" customHeight="1" x14ac:dyDescent="0.2"/>
    <row r="16" spans="1:13" ht="20.100000000000001" customHeight="1" x14ac:dyDescent="0.2"/>
    <row r="17" ht="20.100000000000001" customHeight="1" x14ac:dyDescent="0.2"/>
    <row r="18" ht="20.100000000000001" customHeight="1" x14ac:dyDescent="0.2"/>
    <row r="19"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14.25" customHeight="1" x14ac:dyDescent="0.2"/>
    <row r="27" ht="20.100000000000001" customHeight="1" x14ac:dyDescent="0.2"/>
    <row r="28" ht="21.75" customHeight="1" x14ac:dyDescent="0.2"/>
    <row r="29" ht="26.25" customHeight="1" x14ac:dyDescent="0.2"/>
    <row r="30" ht="14.25" customHeight="1" x14ac:dyDescent="0.2"/>
    <row r="31" ht="24.95" customHeight="1" x14ac:dyDescent="0.2"/>
    <row r="32" ht="24.95" customHeight="1" x14ac:dyDescent="0.2"/>
    <row r="33" spans="2:9" ht="24.95" customHeight="1" x14ac:dyDescent="0.2"/>
    <row r="34" spans="2:9" ht="24.95" customHeight="1" x14ac:dyDescent="0.2"/>
    <row r="35" spans="2:9" ht="24.95" customHeight="1" x14ac:dyDescent="0.2"/>
    <row r="38" spans="2:9" s="232" customFormat="1" ht="24.95" customHeight="1" x14ac:dyDescent="0.25">
      <c r="B38" s="957" t="s">
        <v>1561</v>
      </c>
      <c r="C38" s="957"/>
      <c r="D38" s="957"/>
      <c r="E38" s="957"/>
      <c r="F38" s="231" t="s">
        <v>2179</v>
      </c>
      <c r="G38" s="231" t="s">
        <v>1562</v>
      </c>
      <c r="H38" s="231" t="s">
        <v>1563</v>
      </c>
      <c r="I38" s="231" t="s">
        <v>1564</v>
      </c>
    </row>
    <row r="39" spans="2:9" s="232" customFormat="1" ht="26.25" customHeight="1" x14ac:dyDescent="0.25">
      <c r="B39" s="940" t="s">
        <v>2180</v>
      </c>
      <c r="C39" s="940"/>
      <c r="D39" s="940"/>
      <c r="E39" s="940"/>
      <c r="F39" s="233" t="s">
        <v>508</v>
      </c>
      <c r="G39" s="227"/>
      <c r="H39" s="858" t="s">
        <v>3014</v>
      </c>
      <c r="I39" s="400" t="s">
        <v>1565</v>
      </c>
    </row>
    <row r="40" spans="2:9" s="232" customFormat="1" ht="26.25" customHeight="1" x14ac:dyDescent="0.25">
      <c r="B40" s="940" t="s">
        <v>2180</v>
      </c>
      <c r="C40" s="940"/>
      <c r="D40" s="940"/>
      <c r="E40" s="940"/>
      <c r="F40" s="233" t="s">
        <v>508</v>
      </c>
      <c r="G40" s="227" t="s">
        <v>1277</v>
      </c>
      <c r="H40" s="858" t="s">
        <v>3014</v>
      </c>
      <c r="I40" s="400" t="s">
        <v>1566</v>
      </c>
    </row>
    <row r="41" spans="2:9" s="232" customFormat="1" ht="26.25" customHeight="1" x14ac:dyDescent="0.25">
      <c r="B41" s="940" t="s">
        <v>2180</v>
      </c>
      <c r="C41" s="940"/>
      <c r="D41" s="940"/>
      <c r="E41" s="940"/>
      <c r="F41" s="233" t="s">
        <v>1193</v>
      </c>
      <c r="G41" s="227"/>
      <c r="H41" s="227" t="s">
        <v>1194</v>
      </c>
      <c r="I41" s="400" t="s">
        <v>1565</v>
      </c>
    </row>
    <row r="42" spans="2:9" s="232" customFormat="1" ht="26.25" customHeight="1" x14ac:dyDescent="0.25">
      <c r="B42" s="940" t="s">
        <v>2180</v>
      </c>
      <c r="C42" s="940"/>
      <c r="D42" s="940"/>
      <c r="E42" s="940"/>
      <c r="F42" s="233" t="s">
        <v>1193</v>
      </c>
      <c r="G42" s="357">
        <v>20530</v>
      </c>
      <c r="H42" s="227" t="s">
        <v>1194</v>
      </c>
      <c r="I42" s="400" t="s">
        <v>1566</v>
      </c>
    </row>
    <row r="43" spans="2:9" s="232" customFormat="1" ht="30.75" customHeight="1" x14ac:dyDescent="0.25">
      <c r="B43" s="940" t="s">
        <v>2180</v>
      </c>
      <c r="C43" s="940"/>
      <c r="D43" s="940"/>
      <c r="E43" s="940"/>
      <c r="F43" s="397" t="s">
        <v>513</v>
      </c>
      <c r="G43" s="287"/>
      <c r="H43" s="287" t="s">
        <v>514</v>
      </c>
      <c r="I43" s="400" t="s">
        <v>1565</v>
      </c>
    </row>
    <row r="44" spans="2:9" s="232" customFormat="1" ht="30.75" customHeight="1" x14ac:dyDescent="0.25">
      <c r="B44" s="940" t="s">
        <v>2180</v>
      </c>
      <c r="C44" s="940"/>
      <c r="D44" s="940"/>
      <c r="E44" s="940"/>
      <c r="F44" s="234" t="s">
        <v>513</v>
      </c>
      <c r="G44" s="214" t="s">
        <v>1275</v>
      </c>
      <c r="H44" s="214" t="s">
        <v>514</v>
      </c>
      <c r="I44" s="400" t="s">
        <v>1566</v>
      </c>
    </row>
    <row r="45" spans="2:9" s="232" customFormat="1" ht="36" customHeight="1" x14ac:dyDescent="0.25">
      <c r="B45" s="940" t="s">
        <v>2180</v>
      </c>
      <c r="C45" s="940"/>
      <c r="D45" s="940"/>
      <c r="E45" s="940"/>
      <c r="F45" s="234" t="s">
        <v>141</v>
      </c>
      <c r="G45" s="214"/>
      <c r="H45" s="214" t="s">
        <v>522</v>
      </c>
      <c r="I45" s="400" t="s">
        <v>1565</v>
      </c>
    </row>
    <row r="46" spans="2:9" s="232" customFormat="1" ht="38.25" customHeight="1" x14ac:dyDescent="0.25">
      <c r="B46" s="940" t="s">
        <v>2180</v>
      </c>
      <c r="C46" s="940"/>
      <c r="D46" s="940"/>
      <c r="E46" s="940"/>
      <c r="F46" s="234" t="s">
        <v>141</v>
      </c>
      <c r="G46" s="214">
        <v>4444</v>
      </c>
      <c r="H46" s="214" t="s">
        <v>522</v>
      </c>
      <c r="I46" s="400" t="s">
        <v>1566</v>
      </c>
    </row>
    <row r="47" spans="2:9" s="232" customFormat="1" ht="37.5" customHeight="1" x14ac:dyDescent="0.25">
      <c r="B47" s="940" t="s">
        <v>2180</v>
      </c>
      <c r="C47" s="940"/>
      <c r="D47" s="940"/>
      <c r="E47" s="940"/>
      <c r="F47" s="234" t="s">
        <v>145</v>
      </c>
      <c r="G47" s="214"/>
      <c r="H47" s="235" t="s">
        <v>36</v>
      </c>
      <c r="I47" s="400" t="s">
        <v>1565</v>
      </c>
    </row>
    <row r="48" spans="2:9" s="232" customFormat="1" ht="39.75" customHeight="1" x14ac:dyDescent="0.25">
      <c r="B48" s="940" t="s">
        <v>2180</v>
      </c>
      <c r="C48" s="940"/>
      <c r="D48" s="940"/>
      <c r="E48" s="940"/>
      <c r="F48" s="234" t="s">
        <v>145</v>
      </c>
      <c r="G48" s="214" t="s">
        <v>509</v>
      </c>
      <c r="H48" s="214" t="s">
        <v>36</v>
      </c>
      <c r="I48" s="400" t="s">
        <v>1566</v>
      </c>
    </row>
    <row r="49" spans="2:15" s="232" customFormat="1" ht="36" customHeight="1" x14ac:dyDescent="0.25">
      <c r="B49" s="940" t="s">
        <v>2180</v>
      </c>
      <c r="C49" s="940"/>
      <c r="D49" s="940"/>
      <c r="E49" s="940"/>
      <c r="F49" s="234" t="s">
        <v>147</v>
      </c>
      <c r="G49" s="214"/>
      <c r="H49" s="236" t="s">
        <v>37</v>
      </c>
      <c r="I49" s="400" t="s">
        <v>1565</v>
      </c>
    </row>
    <row r="50" spans="2:15" s="232" customFormat="1" ht="36" customHeight="1" x14ac:dyDescent="0.25">
      <c r="B50" s="940" t="s">
        <v>2180</v>
      </c>
      <c r="C50" s="940"/>
      <c r="D50" s="940"/>
      <c r="E50" s="940"/>
      <c r="F50" s="234" t="s">
        <v>147</v>
      </c>
      <c r="G50" s="214" t="s">
        <v>510</v>
      </c>
      <c r="H50" s="214" t="s">
        <v>37</v>
      </c>
      <c r="I50" s="400" t="s">
        <v>1566</v>
      </c>
    </row>
    <row r="51" spans="2:15" s="232" customFormat="1" ht="42" customHeight="1" x14ac:dyDescent="0.25">
      <c r="B51" s="940" t="s">
        <v>2180</v>
      </c>
      <c r="C51" s="940"/>
      <c r="D51" s="940"/>
      <c r="E51" s="940"/>
      <c r="F51" s="234" t="s">
        <v>1195</v>
      </c>
      <c r="G51" s="214"/>
      <c r="H51" s="214" t="s">
        <v>38</v>
      </c>
      <c r="I51" s="400" t="s">
        <v>1565</v>
      </c>
    </row>
    <row r="52" spans="2:15" s="232" customFormat="1" ht="39" customHeight="1" x14ac:dyDescent="0.25">
      <c r="B52" s="940" t="s">
        <v>2180</v>
      </c>
      <c r="C52" s="940"/>
      <c r="D52" s="940"/>
      <c r="E52" s="940"/>
      <c r="F52" s="221" t="s">
        <v>482</v>
      </c>
      <c r="G52" s="322"/>
      <c r="H52" s="322" t="s">
        <v>1201</v>
      </c>
      <c r="I52" s="400" t="s">
        <v>1565</v>
      </c>
      <c r="J52" s="243"/>
      <c r="K52" s="244"/>
      <c r="L52" s="244"/>
      <c r="M52" s="244"/>
      <c r="N52" s="244"/>
      <c r="O52" s="244"/>
    </row>
    <row r="53" spans="2:15" s="232" customFormat="1" ht="39" customHeight="1" x14ac:dyDescent="0.25">
      <c r="B53" s="940" t="s">
        <v>2180</v>
      </c>
      <c r="C53" s="940"/>
      <c r="D53" s="940"/>
      <c r="E53" s="940"/>
      <c r="F53" s="221" t="s">
        <v>1199</v>
      </c>
      <c r="G53" s="322"/>
      <c r="H53" s="322" t="s">
        <v>1111</v>
      </c>
      <c r="I53" s="400" t="s">
        <v>1565</v>
      </c>
      <c r="J53" s="243"/>
      <c r="K53" s="244"/>
      <c r="L53" s="244"/>
      <c r="M53" s="244"/>
      <c r="N53" s="244"/>
      <c r="O53" s="244"/>
    </row>
    <row r="54" spans="2:15" s="232" customFormat="1" ht="35.25" customHeight="1" x14ac:dyDescent="0.25">
      <c r="B54" s="940" t="s">
        <v>2180</v>
      </c>
      <c r="C54" s="940"/>
      <c r="D54" s="940"/>
      <c r="E54" s="940"/>
      <c r="F54" s="233" t="s">
        <v>511</v>
      </c>
      <c r="G54" s="226"/>
      <c r="H54" s="226" t="s">
        <v>512</v>
      </c>
      <c r="I54" s="400" t="s">
        <v>1565</v>
      </c>
      <c r="J54" s="243"/>
      <c r="K54" s="244"/>
      <c r="L54" s="244"/>
      <c r="M54" s="244"/>
      <c r="N54" s="244"/>
      <c r="O54" s="244"/>
    </row>
    <row r="55" spans="2:15" s="232" customFormat="1" ht="35.25" customHeight="1" x14ac:dyDescent="0.25">
      <c r="B55" s="940" t="s">
        <v>2180</v>
      </c>
      <c r="C55" s="940"/>
      <c r="D55" s="940"/>
      <c r="E55" s="940"/>
      <c r="F55" s="221" t="s">
        <v>511</v>
      </c>
      <c r="G55" s="322" t="s">
        <v>23</v>
      </c>
      <c r="H55" s="322" t="s">
        <v>512</v>
      </c>
      <c r="I55" s="400" t="s">
        <v>1566</v>
      </c>
      <c r="J55" s="243"/>
      <c r="K55" s="244"/>
      <c r="L55" s="244"/>
      <c r="M55" s="244"/>
      <c r="N55" s="244"/>
      <c r="O55" s="244"/>
    </row>
    <row r="56" spans="2:15" s="232" customFormat="1" ht="35.25" customHeight="1" x14ac:dyDescent="0.25">
      <c r="B56" s="940" t="s">
        <v>2180</v>
      </c>
      <c r="C56" s="940"/>
      <c r="D56" s="940"/>
      <c r="E56" s="940"/>
      <c r="F56" s="234" t="s">
        <v>139</v>
      </c>
      <c r="G56" s="228"/>
      <c r="H56" s="287" t="s">
        <v>1344</v>
      </c>
      <c r="I56" s="400" t="s">
        <v>1565</v>
      </c>
      <c r="J56" s="243"/>
      <c r="K56" s="244"/>
      <c r="L56" s="244"/>
      <c r="M56" s="244"/>
      <c r="N56" s="244"/>
      <c r="O56" s="244"/>
    </row>
    <row r="57" spans="2:15" s="232" customFormat="1" ht="35.25" customHeight="1" x14ac:dyDescent="0.25">
      <c r="B57" s="940" t="s">
        <v>2180</v>
      </c>
      <c r="C57" s="940"/>
      <c r="D57" s="940"/>
      <c r="E57" s="940"/>
      <c r="F57" s="234" t="s">
        <v>139</v>
      </c>
      <c r="G57" s="228" t="s">
        <v>64</v>
      </c>
      <c r="H57" s="287" t="s">
        <v>1344</v>
      </c>
      <c r="I57" s="400" t="s">
        <v>1566</v>
      </c>
      <c r="J57" s="243"/>
      <c r="K57" s="244"/>
      <c r="L57" s="244"/>
      <c r="M57" s="244"/>
      <c r="N57" s="244"/>
      <c r="O57" s="244"/>
    </row>
    <row r="58" spans="2:15" s="232" customFormat="1" ht="49.5" customHeight="1" x14ac:dyDescent="0.25">
      <c r="B58" s="940" t="s">
        <v>2180</v>
      </c>
      <c r="C58" s="940"/>
      <c r="D58" s="940"/>
      <c r="E58" s="940"/>
      <c r="F58" s="214" t="s">
        <v>1197</v>
      </c>
      <c r="G58" s="228"/>
      <c r="H58" s="228" t="s">
        <v>1198</v>
      </c>
      <c r="I58" s="400" t="s">
        <v>1565</v>
      </c>
      <c r="J58" s="243"/>
      <c r="K58" s="244"/>
      <c r="L58" s="244"/>
      <c r="M58" s="244"/>
      <c r="N58" s="244"/>
      <c r="O58" s="244"/>
    </row>
    <row r="59" spans="2:15" s="232" customFormat="1" ht="48" customHeight="1" x14ac:dyDescent="0.25">
      <c r="B59" s="940" t="s">
        <v>2180</v>
      </c>
      <c r="C59" s="940"/>
      <c r="D59" s="940"/>
      <c r="E59" s="940"/>
      <c r="F59" s="214" t="s">
        <v>1197</v>
      </c>
      <c r="G59" s="228" t="s">
        <v>1274</v>
      </c>
      <c r="H59" s="228" t="s">
        <v>1198</v>
      </c>
      <c r="I59" s="400" t="s">
        <v>1566</v>
      </c>
      <c r="J59" s="243"/>
      <c r="K59" s="244"/>
      <c r="L59" s="244"/>
      <c r="M59" s="244"/>
      <c r="N59" s="244"/>
      <c r="O59" s="244"/>
    </row>
    <row r="60" spans="2:15" s="38" customFormat="1" ht="4.9000000000000004" customHeight="1" x14ac:dyDescent="0.25">
      <c r="B60" s="941"/>
      <c r="C60" s="942"/>
      <c r="D60" s="942"/>
      <c r="E60" s="942"/>
      <c r="F60" s="237"/>
      <c r="G60" s="237"/>
      <c r="H60" s="237"/>
      <c r="I60" s="237"/>
    </row>
    <row r="61" spans="2:15" s="232" customFormat="1" ht="36.75" customHeight="1" x14ac:dyDescent="0.25">
      <c r="B61" s="947" t="s">
        <v>1567</v>
      </c>
      <c r="C61" s="948"/>
      <c r="D61" s="948"/>
      <c r="E61" s="949"/>
      <c r="F61" s="221" t="s">
        <v>157</v>
      </c>
      <c r="G61" s="349" t="s">
        <v>1196</v>
      </c>
      <c r="H61" s="287" t="s">
        <v>1111</v>
      </c>
      <c r="I61" s="349" t="s">
        <v>1568</v>
      </c>
      <c r="J61" s="945"/>
      <c r="K61" s="946"/>
      <c r="L61" s="946"/>
      <c r="M61" s="946"/>
      <c r="N61" s="946"/>
      <c r="O61" s="946"/>
    </row>
    <row r="62" spans="2:15" s="866" customFormat="1" ht="36.75" customHeight="1" x14ac:dyDescent="0.25">
      <c r="B62" s="950" t="s">
        <v>2426</v>
      </c>
      <c r="C62" s="951"/>
      <c r="D62" s="951"/>
      <c r="E62" s="952"/>
      <c r="F62" s="863" t="s">
        <v>482</v>
      </c>
      <c r="G62" s="861" t="s">
        <v>3020</v>
      </c>
      <c r="H62" s="861" t="s">
        <v>1201</v>
      </c>
      <c r="I62" s="862" t="s">
        <v>2427</v>
      </c>
      <c r="J62" s="953"/>
      <c r="K62" s="954"/>
      <c r="L62" s="954"/>
      <c r="M62" s="954"/>
      <c r="N62" s="954"/>
      <c r="O62" s="954"/>
    </row>
    <row r="63" spans="2:15" s="38" customFormat="1" ht="4.9000000000000004" customHeight="1" x14ac:dyDescent="0.25">
      <c r="B63" s="941"/>
      <c r="C63" s="942"/>
      <c r="D63" s="942"/>
      <c r="E63" s="942"/>
      <c r="F63" s="237"/>
      <c r="G63" s="237"/>
      <c r="H63" s="237"/>
      <c r="I63" s="237"/>
    </row>
    <row r="64" spans="2:15" s="232" customFormat="1" ht="48" customHeight="1" x14ac:dyDescent="0.25">
      <c r="B64" s="943" t="s">
        <v>1569</v>
      </c>
      <c r="C64" s="944"/>
      <c r="D64" s="944"/>
      <c r="E64" s="944"/>
      <c r="F64" s="214" t="s">
        <v>1197</v>
      </c>
      <c r="G64" s="228" t="s">
        <v>4</v>
      </c>
      <c r="H64" s="228" t="s">
        <v>1198</v>
      </c>
      <c r="I64" s="228" t="s">
        <v>1570</v>
      </c>
      <c r="J64" s="945"/>
      <c r="K64" s="946"/>
      <c r="L64" s="946"/>
      <c r="M64" s="946"/>
      <c r="N64" s="946"/>
      <c r="O64" s="946"/>
    </row>
    <row r="65" spans="2:15" s="38" customFormat="1" ht="4.9000000000000004" customHeight="1" x14ac:dyDescent="0.25">
      <c r="B65" s="941"/>
      <c r="C65" s="942"/>
      <c r="D65" s="942"/>
      <c r="E65" s="942"/>
      <c r="F65" s="237"/>
      <c r="G65" s="237"/>
      <c r="H65" s="237"/>
      <c r="I65" s="237"/>
    </row>
    <row r="66" spans="2:15" s="232" customFormat="1" ht="36.75" customHeight="1" x14ac:dyDescent="0.25">
      <c r="B66" s="943" t="s">
        <v>2181</v>
      </c>
      <c r="C66" s="944"/>
      <c r="D66" s="944"/>
      <c r="E66" s="944"/>
      <c r="F66" s="214" t="s">
        <v>139</v>
      </c>
      <c r="G66" s="228" t="s">
        <v>515</v>
      </c>
      <c r="H66" s="287" t="s">
        <v>1343</v>
      </c>
      <c r="I66" s="228" t="s">
        <v>2182</v>
      </c>
      <c r="J66" s="945"/>
      <c r="K66" s="946"/>
      <c r="L66" s="946"/>
      <c r="M66" s="946"/>
      <c r="N66" s="946"/>
      <c r="O66" s="946"/>
    </row>
    <row r="67" spans="2:15" s="238" customFormat="1" ht="11.25" x14ac:dyDescent="0.2">
      <c r="F67" s="239"/>
      <c r="G67" s="239"/>
      <c r="H67" s="239"/>
      <c r="I67" s="239"/>
    </row>
    <row r="68" spans="2:15" s="238" customFormat="1" ht="11.25" x14ac:dyDescent="0.2">
      <c r="F68" s="239"/>
      <c r="G68" s="239"/>
      <c r="H68" s="239"/>
      <c r="I68" s="239"/>
    </row>
    <row r="69" spans="2:15" s="238" customFormat="1" ht="11.25" x14ac:dyDescent="0.2">
      <c r="F69" s="239"/>
      <c r="G69" s="239"/>
      <c r="H69" s="239"/>
      <c r="I69" s="239"/>
    </row>
    <row r="70" spans="2:15" s="238" customFormat="1" ht="11.25" x14ac:dyDescent="0.2">
      <c r="F70" s="239"/>
      <c r="G70" s="239"/>
      <c r="H70" s="239"/>
      <c r="I70" s="239"/>
    </row>
    <row r="71" spans="2:15" s="238" customFormat="1" ht="11.25" x14ac:dyDescent="0.2">
      <c r="F71" s="239"/>
      <c r="G71" s="239"/>
      <c r="H71" s="239"/>
      <c r="I71" s="239"/>
    </row>
    <row r="72" spans="2:15" s="238" customFormat="1" ht="11.25" x14ac:dyDescent="0.2"/>
    <row r="73" spans="2:15" s="238" customFormat="1" ht="11.25" x14ac:dyDescent="0.2"/>
    <row r="74" spans="2:15" s="238" customFormat="1" ht="21.75" customHeight="1" x14ac:dyDescent="0.2"/>
    <row r="75" spans="2:15" s="238" customFormat="1" ht="11.25" x14ac:dyDescent="0.2"/>
    <row r="76" spans="2:15" s="238" customFormat="1" ht="12" customHeight="1" x14ac:dyDescent="0.2"/>
    <row r="77" spans="2:15" s="238" customFormat="1" ht="12" customHeight="1" x14ac:dyDescent="0.2">
      <c r="F77" s="240"/>
      <c r="H77" s="241"/>
    </row>
    <row r="78" spans="2:15" s="238" customFormat="1" ht="20.25" customHeight="1" x14ac:dyDescent="0.2">
      <c r="F78" s="240"/>
      <c r="H78" s="241"/>
    </row>
    <row r="79" spans="2:15" s="238" customFormat="1" ht="15.75" customHeight="1" x14ac:dyDescent="0.2">
      <c r="F79" s="240"/>
      <c r="H79" s="241"/>
    </row>
    <row r="80" spans="2:15" s="238" customFormat="1" ht="19.5" customHeight="1" x14ac:dyDescent="0.2">
      <c r="F80" s="240"/>
      <c r="H80" s="241"/>
    </row>
    <row r="81" spans="3:9" s="238" customFormat="1" ht="12" customHeight="1" x14ac:dyDescent="0.2">
      <c r="F81" s="240"/>
      <c r="H81" s="241"/>
    </row>
    <row r="82" spans="3:9" s="238" customFormat="1" ht="19.5" customHeight="1" x14ac:dyDescent="0.2">
      <c r="F82" s="240"/>
      <c r="H82" s="241"/>
    </row>
    <row r="83" spans="3:9" s="238" customFormat="1" ht="12" customHeight="1" x14ac:dyDescent="0.2">
      <c r="F83" s="240"/>
      <c r="H83" s="241"/>
    </row>
    <row r="84" spans="3:9" s="238" customFormat="1" ht="21" customHeight="1" x14ac:dyDescent="0.2">
      <c r="F84" s="240"/>
      <c r="H84" s="241"/>
    </row>
    <row r="85" spans="3:9" s="238" customFormat="1" ht="33" customHeight="1" x14ac:dyDescent="0.2">
      <c r="F85" s="240"/>
      <c r="H85" s="241"/>
    </row>
    <row r="86" spans="3:9" s="238" customFormat="1" ht="18" customHeight="1" x14ac:dyDescent="0.2">
      <c r="F86" s="240"/>
      <c r="H86" s="241"/>
    </row>
    <row r="87" spans="3:9" s="238" customFormat="1" ht="13.5" customHeight="1" x14ac:dyDescent="0.2">
      <c r="F87" s="240"/>
      <c r="H87" s="241"/>
    </row>
    <row r="88" spans="3:9" s="238" customFormat="1" ht="13.5" customHeight="1" x14ac:dyDescent="0.2">
      <c r="F88" s="240"/>
      <c r="H88" s="241"/>
    </row>
    <row r="89" spans="3:9" s="242" customFormat="1" x14ac:dyDescent="0.2">
      <c r="C89" s="238"/>
      <c r="D89" s="238"/>
      <c r="E89" s="238"/>
      <c r="F89" s="238"/>
      <c r="G89" s="238"/>
      <c r="H89" s="238"/>
      <c r="I89" s="238"/>
    </row>
    <row r="90" spans="3:9" ht="27" customHeight="1" x14ac:dyDescent="0.2">
      <c r="C90" s="36"/>
      <c r="D90" s="36"/>
      <c r="E90" s="36"/>
      <c r="F90" s="3"/>
      <c r="G90" s="238"/>
      <c r="H90" s="3"/>
      <c r="I90" s="3"/>
    </row>
    <row r="91" spans="3:9" s="238" customFormat="1" ht="21" customHeight="1" x14ac:dyDescent="0.2">
      <c r="F91" s="225"/>
      <c r="G91" s="225"/>
      <c r="H91" s="37"/>
      <c r="I91" s="37"/>
    </row>
    <row r="92" spans="3:9" s="238" customFormat="1" ht="21" customHeight="1" x14ac:dyDescent="0.2">
      <c r="F92" s="225"/>
      <c r="G92" s="225"/>
      <c r="H92" s="37"/>
      <c r="I92" s="37"/>
    </row>
    <row r="93" spans="3:9" s="238" customFormat="1" ht="21" customHeight="1" x14ac:dyDescent="0.2">
      <c r="F93" s="225"/>
      <c r="G93" s="225"/>
      <c r="H93" s="37"/>
      <c r="I93" s="37"/>
    </row>
    <row r="94" spans="3:9" s="238" customFormat="1" ht="21" customHeight="1" x14ac:dyDescent="0.2">
      <c r="F94" s="225"/>
      <c r="G94" s="225"/>
      <c r="H94" s="37"/>
      <c r="I94" s="37"/>
    </row>
    <row r="95" spans="3:9" s="238" customFormat="1" ht="21" customHeight="1" x14ac:dyDescent="0.2">
      <c r="F95" s="225"/>
      <c r="G95" s="225"/>
      <c r="H95" s="37"/>
      <c r="I95" s="37"/>
    </row>
    <row r="96" spans="3:9" s="238" customFormat="1" ht="21" customHeight="1" x14ac:dyDescent="0.2">
      <c r="F96" s="225"/>
      <c r="G96" s="225"/>
      <c r="H96" s="37"/>
      <c r="I96" s="37"/>
    </row>
    <row r="97" spans="6:9" s="238" customFormat="1" ht="21" customHeight="1" x14ac:dyDescent="0.2">
      <c r="F97" s="225"/>
      <c r="G97" s="225"/>
      <c r="H97" s="37"/>
      <c r="I97" s="37"/>
    </row>
    <row r="98" spans="6:9" s="238" customFormat="1" ht="21" customHeight="1" x14ac:dyDescent="0.2">
      <c r="F98" s="225"/>
      <c r="G98" s="225"/>
      <c r="H98" s="37"/>
      <c r="I98" s="37"/>
    </row>
    <row r="99" spans="6:9" s="238" customFormat="1" ht="21" customHeight="1" x14ac:dyDescent="0.2">
      <c r="F99" s="225"/>
      <c r="G99" s="225"/>
      <c r="H99" s="37"/>
      <c r="I99" s="37"/>
    </row>
    <row r="100" spans="6:9" s="238" customFormat="1" ht="21" customHeight="1" x14ac:dyDescent="0.2">
      <c r="F100" s="225"/>
      <c r="G100" s="225"/>
      <c r="H100" s="37"/>
      <c r="I100" s="37"/>
    </row>
    <row r="101" spans="6:9" s="238" customFormat="1" ht="21" customHeight="1" x14ac:dyDescent="0.2">
      <c r="F101" s="225"/>
      <c r="G101" s="225"/>
      <c r="H101" s="37"/>
      <c r="I101" s="37"/>
    </row>
    <row r="102" spans="6:9" s="238" customFormat="1" ht="21" customHeight="1" x14ac:dyDescent="0.2">
      <c r="F102" s="225"/>
      <c r="G102" s="225"/>
      <c r="H102" s="37"/>
      <c r="I102" s="37"/>
    </row>
    <row r="103" spans="6:9" s="238" customFormat="1" ht="21" customHeight="1" x14ac:dyDescent="0.2">
      <c r="F103" s="225"/>
      <c r="G103" s="225"/>
      <c r="H103" s="37"/>
      <c r="I103" s="37"/>
    </row>
    <row r="104" spans="6:9" s="238" customFormat="1" ht="21" customHeight="1" x14ac:dyDescent="0.2">
      <c r="F104" s="225"/>
      <c r="G104" s="225"/>
      <c r="H104" s="37"/>
      <c r="I104" s="37"/>
    </row>
    <row r="105" spans="6:9" s="238" customFormat="1" ht="21" customHeight="1" x14ac:dyDescent="0.2">
      <c r="F105" s="225"/>
      <c r="G105" s="225"/>
      <c r="H105" s="37"/>
      <c r="I105" s="37"/>
    </row>
    <row r="106" spans="6:9" s="238" customFormat="1" ht="21" customHeight="1" x14ac:dyDescent="0.2">
      <c r="F106" s="225"/>
      <c r="G106" s="225"/>
      <c r="H106" s="37"/>
      <c r="I106" s="37"/>
    </row>
    <row r="107" spans="6:9" s="238" customFormat="1" ht="21" customHeight="1" x14ac:dyDescent="0.2">
      <c r="F107" s="225"/>
      <c r="G107" s="225"/>
      <c r="H107" s="37"/>
      <c r="I107" s="37"/>
    </row>
    <row r="108" spans="6:9" s="238" customFormat="1" ht="21" customHeight="1" x14ac:dyDescent="0.2">
      <c r="F108" s="225"/>
      <c r="G108" s="225"/>
      <c r="H108" s="37"/>
      <c r="I108" s="37"/>
    </row>
    <row r="109" spans="6:9" s="238" customFormat="1" ht="21" customHeight="1" x14ac:dyDescent="0.2">
      <c r="F109" s="225"/>
      <c r="G109" s="225"/>
      <c r="H109" s="37"/>
      <c r="I109" s="37"/>
    </row>
    <row r="110" spans="6:9" s="238" customFormat="1" ht="21" customHeight="1" x14ac:dyDescent="0.2">
      <c r="F110" s="225"/>
      <c r="G110" s="225"/>
      <c r="H110" s="37"/>
      <c r="I110" s="37"/>
    </row>
    <row r="111" spans="6:9" s="238" customFormat="1" ht="21" customHeight="1" x14ac:dyDescent="0.2">
      <c r="F111" s="225"/>
      <c r="G111" s="225"/>
      <c r="H111" s="37"/>
      <c r="I111" s="37"/>
    </row>
    <row r="112" spans="6:9" s="238" customFormat="1" ht="21" customHeight="1" x14ac:dyDescent="0.2">
      <c r="F112" s="225"/>
      <c r="G112" s="225"/>
      <c r="H112" s="37"/>
      <c r="I112" s="37"/>
    </row>
    <row r="113" spans="6:9" s="238" customFormat="1" ht="21" customHeight="1" x14ac:dyDescent="0.2">
      <c r="F113" s="225"/>
      <c r="G113" s="225"/>
      <c r="H113" s="37"/>
      <c r="I113" s="37"/>
    </row>
    <row r="114" spans="6:9" s="238" customFormat="1" ht="21" customHeight="1" x14ac:dyDescent="0.2">
      <c r="F114" s="225"/>
      <c r="G114" s="225"/>
      <c r="H114" s="37"/>
      <c r="I114" s="37"/>
    </row>
    <row r="115" spans="6:9" s="238" customFormat="1" ht="21" customHeight="1" x14ac:dyDescent="0.2">
      <c r="F115" s="225"/>
      <c r="G115" s="225"/>
      <c r="H115" s="37"/>
      <c r="I115" s="37"/>
    </row>
    <row r="116" spans="6:9" s="238" customFormat="1" ht="21" customHeight="1" x14ac:dyDescent="0.2">
      <c r="F116" s="225"/>
      <c r="G116" s="225"/>
      <c r="H116" s="37"/>
      <c r="I116" s="37"/>
    </row>
    <row r="117" spans="6:9" s="238" customFormat="1" ht="21" customHeight="1" x14ac:dyDescent="0.2">
      <c r="F117" s="225"/>
      <c r="G117" s="225"/>
      <c r="H117" s="37"/>
      <c r="I117" s="37"/>
    </row>
    <row r="118" spans="6:9" s="238" customFormat="1" ht="21" customHeight="1" x14ac:dyDescent="0.2">
      <c r="F118" s="225"/>
      <c r="G118" s="225"/>
      <c r="H118" s="37"/>
      <c r="I118" s="37"/>
    </row>
    <row r="119" spans="6:9" s="238" customFormat="1" ht="21" customHeight="1" x14ac:dyDescent="0.2">
      <c r="F119" s="225"/>
      <c r="G119" s="225"/>
      <c r="H119" s="37"/>
      <c r="I119" s="37"/>
    </row>
    <row r="120" spans="6:9" s="238" customFormat="1" ht="21" customHeight="1" x14ac:dyDescent="0.2">
      <c r="F120" s="225"/>
      <c r="G120" s="225"/>
      <c r="H120" s="37"/>
      <c r="I120" s="37"/>
    </row>
    <row r="121" spans="6:9" s="238" customFormat="1" ht="21" customHeight="1" x14ac:dyDescent="0.2">
      <c r="F121" s="225"/>
      <c r="G121" s="225"/>
      <c r="H121" s="37"/>
      <c r="I121" s="37"/>
    </row>
    <row r="122" spans="6:9" s="238" customFormat="1" ht="21" customHeight="1" x14ac:dyDescent="0.2">
      <c r="F122" s="225"/>
      <c r="G122" s="225"/>
      <c r="H122" s="37"/>
      <c r="I122" s="37"/>
    </row>
    <row r="123" spans="6:9" s="238" customFormat="1" ht="21" customHeight="1" x14ac:dyDescent="0.2">
      <c r="F123" s="225"/>
      <c r="G123" s="225"/>
      <c r="H123" s="37"/>
      <c r="I123" s="37"/>
    </row>
    <row r="124" spans="6:9" s="238" customFormat="1" ht="21" customHeight="1" x14ac:dyDescent="0.2">
      <c r="F124" s="225"/>
      <c r="G124" s="225"/>
      <c r="H124" s="37"/>
      <c r="I124" s="37"/>
    </row>
    <row r="125" spans="6:9" s="238" customFormat="1" ht="21" customHeight="1" x14ac:dyDescent="0.2">
      <c r="F125" s="225"/>
      <c r="G125" s="225"/>
      <c r="H125" s="37"/>
      <c r="I125" s="37"/>
    </row>
    <row r="126" spans="6:9" s="238" customFormat="1" ht="21" customHeight="1" x14ac:dyDescent="0.2">
      <c r="F126" s="225"/>
      <c r="G126" s="225"/>
      <c r="H126" s="37"/>
      <c r="I126" s="37"/>
    </row>
    <row r="127" spans="6:9" s="238" customFormat="1" ht="21" customHeight="1" x14ac:dyDescent="0.2">
      <c r="F127" s="225"/>
      <c r="G127" s="225"/>
      <c r="H127" s="37"/>
      <c r="I127" s="37"/>
    </row>
    <row r="128" spans="6:9" s="238" customFormat="1" ht="21" customHeight="1" x14ac:dyDescent="0.2">
      <c r="F128" s="225"/>
      <c r="G128" s="225"/>
      <c r="H128" s="37"/>
      <c r="I128" s="37"/>
    </row>
    <row r="129" spans="3:9" s="238" customFormat="1" ht="21" customHeight="1" x14ac:dyDescent="0.2">
      <c r="F129" s="225"/>
      <c r="G129" s="225"/>
      <c r="H129" s="37"/>
      <c r="I129" s="37"/>
    </row>
    <row r="130" spans="3:9" x14ac:dyDescent="0.2">
      <c r="C130" s="36"/>
      <c r="D130" s="36"/>
      <c r="E130" s="36"/>
      <c r="F130" s="3"/>
      <c r="G130" s="3"/>
      <c r="H130" s="3"/>
      <c r="I130" s="3"/>
    </row>
    <row r="131" spans="3:9" x14ac:dyDescent="0.2">
      <c r="C131" s="36"/>
      <c r="D131" s="36"/>
      <c r="E131" s="36"/>
      <c r="F131" s="3"/>
      <c r="G131" s="3"/>
      <c r="H131" s="3"/>
      <c r="I131" s="3"/>
    </row>
    <row r="132" spans="3:9" x14ac:dyDescent="0.2">
      <c r="C132" s="36"/>
      <c r="D132" s="36"/>
      <c r="E132" s="36"/>
      <c r="F132" s="3"/>
      <c r="G132" s="3"/>
      <c r="H132" s="3"/>
      <c r="I132" s="3"/>
    </row>
    <row r="133" spans="3:9" x14ac:dyDescent="0.2">
      <c r="C133" s="36"/>
      <c r="D133" s="36"/>
      <c r="E133" s="36"/>
      <c r="F133" s="3"/>
      <c r="G133" s="3"/>
      <c r="H133" s="3"/>
      <c r="I133" s="3"/>
    </row>
    <row r="134" spans="3:9" x14ac:dyDescent="0.2">
      <c r="C134" s="36"/>
      <c r="D134" s="36"/>
      <c r="E134" s="36"/>
      <c r="F134" s="3"/>
      <c r="G134" s="3"/>
      <c r="H134" s="3"/>
      <c r="I134" s="3"/>
    </row>
    <row r="135" spans="3:9" x14ac:dyDescent="0.2">
      <c r="C135" s="36"/>
      <c r="D135" s="36"/>
      <c r="E135" s="36"/>
      <c r="F135" s="3"/>
      <c r="G135" s="3"/>
      <c r="H135" s="3"/>
      <c r="I135" s="3"/>
    </row>
    <row r="136" spans="3:9" x14ac:dyDescent="0.2">
      <c r="C136" s="36"/>
      <c r="D136" s="36"/>
      <c r="E136" s="36"/>
      <c r="F136" s="3"/>
      <c r="G136" s="3"/>
      <c r="H136" s="3"/>
      <c r="I136" s="3"/>
    </row>
    <row r="137" spans="3:9" x14ac:dyDescent="0.2">
      <c r="C137" s="36"/>
      <c r="D137" s="36"/>
      <c r="E137" s="36"/>
      <c r="F137" s="3"/>
      <c r="G137" s="3"/>
      <c r="H137" s="3"/>
      <c r="I137" s="3"/>
    </row>
    <row r="138" spans="3:9" x14ac:dyDescent="0.2">
      <c r="C138" s="36"/>
      <c r="D138" s="36"/>
      <c r="E138" s="36"/>
      <c r="F138" s="3"/>
      <c r="G138" s="3"/>
      <c r="H138" s="3"/>
      <c r="I138" s="3"/>
    </row>
    <row r="139" spans="3:9" x14ac:dyDescent="0.2">
      <c r="C139" s="36"/>
      <c r="D139" s="36"/>
      <c r="E139" s="36"/>
      <c r="F139" s="3"/>
      <c r="G139" s="3"/>
      <c r="H139" s="3"/>
      <c r="I139" s="3"/>
    </row>
    <row r="140" spans="3:9" x14ac:dyDescent="0.2">
      <c r="C140" s="36"/>
      <c r="D140" s="36"/>
      <c r="E140" s="36"/>
      <c r="F140" s="3"/>
      <c r="G140" s="3"/>
      <c r="H140" s="3"/>
      <c r="I140" s="3"/>
    </row>
    <row r="141" spans="3:9" x14ac:dyDescent="0.2">
      <c r="C141" s="36"/>
      <c r="D141" s="36"/>
      <c r="E141" s="36"/>
      <c r="F141" s="3"/>
      <c r="G141" s="3"/>
      <c r="H141" s="3"/>
      <c r="I141" s="3"/>
    </row>
    <row r="142" spans="3:9" x14ac:dyDescent="0.2">
      <c r="C142" s="36"/>
      <c r="D142" s="36"/>
      <c r="E142" s="36"/>
      <c r="F142" s="3"/>
      <c r="G142" s="3"/>
      <c r="H142" s="3"/>
      <c r="I142" s="3"/>
    </row>
    <row r="143" spans="3:9" x14ac:dyDescent="0.2">
      <c r="C143" s="36"/>
      <c r="D143" s="36"/>
      <c r="E143" s="36"/>
      <c r="F143" s="3"/>
      <c r="G143" s="3"/>
      <c r="H143" s="3"/>
      <c r="I143" s="3"/>
    </row>
    <row r="144" spans="3:9" x14ac:dyDescent="0.2">
      <c r="C144" s="36"/>
      <c r="D144" s="36"/>
      <c r="E144" s="36"/>
      <c r="F144" s="3"/>
      <c r="G144" s="3"/>
      <c r="H144" s="3"/>
      <c r="I144" s="3"/>
    </row>
    <row r="145" spans="3:9" x14ac:dyDescent="0.2">
      <c r="C145" s="36"/>
      <c r="D145" s="36"/>
      <c r="E145" s="36"/>
      <c r="F145" s="3"/>
      <c r="G145" s="3"/>
      <c r="H145" s="3"/>
      <c r="I145" s="3"/>
    </row>
    <row r="146" spans="3:9" x14ac:dyDescent="0.2">
      <c r="C146" s="36"/>
      <c r="D146" s="36"/>
      <c r="E146" s="36"/>
      <c r="F146" s="3"/>
      <c r="G146" s="3"/>
      <c r="H146" s="3"/>
      <c r="I146" s="3"/>
    </row>
    <row r="147" spans="3:9" x14ac:dyDescent="0.2">
      <c r="C147" s="36"/>
      <c r="D147" s="36"/>
      <c r="E147" s="36"/>
      <c r="F147" s="3"/>
      <c r="G147" s="3"/>
      <c r="H147" s="3"/>
      <c r="I147" s="3"/>
    </row>
    <row r="148" spans="3:9" x14ac:dyDescent="0.2">
      <c r="C148" s="36"/>
      <c r="D148" s="36"/>
      <c r="E148" s="36"/>
      <c r="F148" s="3"/>
      <c r="G148" s="3"/>
      <c r="H148" s="3"/>
      <c r="I148" s="3"/>
    </row>
  </sheetData>
  <sheetProtection algorithmName="SHA-512" hashValue="aPCs4aBvAe1QGo7ODt/H9iB039ZyMEFvKQAJIjnVY1S2ZSnWX8roS8MTa2LSRucYB7taWTbbDYI5rGBwZWXzig==" saltValue="7B8jimixVg81j8tRfnSJOQ==" spinCount="100000" sheet="1" selectLockedCells="1"/>
  <mergeCells count="36">
    <mergeCell ref="B42:E42"/>
    <mergeCell ref="B2:F2"/>
    <mergeCell ref="K3:M4"/>
    <mergeCell ref="B38:E38"/>
    <mergeCell ref="B39:E39"/>
    <mergeCell ref="B41:E41"/>
    <mergeCell ref="B3:E3"/>
    <mergeCell ref="B40:E40"/>
    <mergeCell ref="B66:E66"/>
    <mergeCell ref="J66:O66"/>
    <mergeCell ref="J61:O61"/>
    <mergeCell ref="B65:E65"/>
    <mergeCell ref="B61:E61"/>
    <mergeCell ref="B63:E63"/>
    <mergeCell ref="B64:E64"/>
    <mergeCell ref="J64:O64"/>
    <mergeCell ref="B62:E62"/>
    <mergeCell ref="J62:O62"/>
    <mergeCell ref="B59:E59"/>
    <mergeCell ref="B60:E60"/>
    <mergeCell ref="B54:E54"/>
    <mergeCell ref="B52:E52"/>
    <mergeCell ref="B56:E56"/>
    <mergeCell ref="B57:E57"/>
    <mergeCell ref="B58:E58"/>
    <mergeCell ref="B55:E55"/>
    <mergeCell ref="B53:E53"/>
    <mergeCell ref="B43:E43"/>
    <mergeCell ref="B51:E51"/>
    <mergeCell ref="B44:E44"/>
    <mergeCell ref="B45:E45"/>
    <mergeCell ref="B46:E46"/>
    <mergeCell ref="B47:E47"/>
    <mergeCell ref="B48:E48"/>
    <mergeCell ref="B49:E49"/>
    <mergeCell ref="B50:E50"/>
  </mergeCells>
  <pageMargins left="0.23622047244094491" right="0.23622047244094491" top="0.35433070866141736" bottom="0.35433070866141736" header="0.11811023622047245" footer="0.11811023622047245"/>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6"/>
  <dimension ref="A1:R255"/>
  <sheetViews>
    <sheetView showGridLines="0" workbookViewId="0">
      <pane ySplit="4" topLeftCell="A5" activePane="bottomLeft" state="frozen"/>
      <selection pane="bottomLeft" activeCell="B2" sqref="B2:G2"/>
    </sheetView>
  </sheetViews>
  <sheetFormatPr baseColWidth="10" defaultColWidth="11.42578125" defaultRowHeight="15" x14ac:dyDescent="0.25"/>
  <cols>
    <col min="1" max="1" width="7.5703125" customWidth="1"/>
    <col min="2" max="2" width="6" customWidth="1"/>
    <col min="3" max="3" width="30.28515625" customWidth="1"/>
    <col min="4" max="4" width="8.85546875" style="621" customWidth="1"/>
  </cols>
  <sheetData>
    <row r="1" spans="1:18" ht="50.25" customHeight="1" x14ac:dyDescent="0.25">
      <c r="B1" s="890" t="s">
        <v>1984</v>
      </c>
      <c r="C1" s="890"/>
      <c r="D1" s="890"/>
      <c r="E1" s="890"/>
      <c r="F1" s="890"/>
      <c r="G1" s="154"/>
      <c r="H1" s="154"/>
      <c r="I1" s="154"/>
      <c r="J1" s="154"/>
      <c r="K1" s="154"/>
      <c r="L1" s="154"/>
      <c r="M1" s="154"/>
      <c r="N1" s="154"/>
      <c r="O1" s="154"/>
      <c r="P1" s="154"/>
      <c r="Q1" s="154"/>
      <c r="R1" s="154"/>
    </row>
    <row r="2" spans="1:18" s="3" customFormat="1" ht="20.100000000000001" customHeight="1" x14ac:dyDescent="0.2">
      <c r="A2" s="4"/>
      <c r="B2" s="914" t="s">
        <v>1559</v>
      </c>
      <c r="C2" s="914"/>
      <c r="D2" s="914"/>
      <c r="E2" s="914"/>
      <c r="F2" s="914"/>
      <c r="G2" s="914"/>
      <c r="H2" s="38"/>
      <c r="I2" s="38"/>
      <c r="J2" s="38"/>
      <c r="K2" s="581"/>
      <c r="L2" s="581"/>
      <c r="M2" s="581"/>
    </row>
    <row r="3" spans="1:18" ht="9" customHeight="1" x14ac:dyDescent="0.25"/>
    <row r="4" spans="1:18" ht="31.5" customHeight="1" x14ac:dyDescent="0.25">
      <c r="B4" s="2364" t="s">
        <v>1983</v>
      </c>
      <c r="C4" s="2365"/>
      <c r="D4" s="616" t="s">
        <v>597</v>
      </c>
    </row>
    <row r="5" spans="1:18" ht="15.95" customHeight="1" x14ac:dyDescent="0.25">
      <c r="B5" s="327"/>
      <c r="C5" s="328" t="s">
        <v>598</v>
      </c>
      <c r="D5" s="617" t="s">
        <v>3</v>
      </c>
    </row>
    <row r="6" spans="1:18" ht="15.95" customHeight="1" x14ac:dyDescent="0.25">
      <c r="B6" s="329"/>
      <c r="C6" s="330" t="s">
        <v>599</v>
      </c>
      <c r="D6" s="618" t="s">
        <v>600</v>
      </c>
    </row>
    <row r="7" spans="1:18" ht="15.95" customHeight="1" x14ac:dyDescent="0.25">
      <c r="B7" s="327"/>
      <c r="C7" s="328" t="s">
        <v>601</v>
      </c>
      <c r="D7" s="619" t="s">
        <v>602</v>
      </c>
    </row>
    <row r="8" spans="1:18" ht="15.95" customHeight="1" x14ac:dyDescent="0.25">
      <c r="B8" s="329"/>
      <c r="C8" s="330" t="s">
        <v>603</v>
      </c>
      <c r="D8" s="620" t="s">
        <v>3</v>
      </c>
    </row>
    <row r="9" spans="1:18" ht="15.95" customHeight="1" x14ac:dyDescent="0.25">
      <c r="B9" s="327"/>
      <c r="C9" s="328" t="s">
        <v>604</v>
      </c>
      <c r="D9" s="619" t="s">
        <v>605</v>
      </c>
    </row>
    <row r="10" spans="1:18" ht="15.95" customHeight="1" x14ac:dyDescent="0.25">
      <c r="B10" s="329"/>
      <c r="C10" s="330" t="s">
        <v>606</v>
      </c>
      <c r="D10" s="618" t="s">
        <v>607</v>
      </c>
    </row>
    <row r="11" spans="1:18" ht="15.95" customHeight="1" x14ac:dyDescent="0.25">
      <c r="B11" s="327"/>
      <c r="C11" s="328" t="s">
        <v>608</v>
      </c>
      <c r="D11" s="619" t="s">
        <v>609</v>
      </c>
    </row>
    <row r="12" spans="1:18" ht="15.95" customHeight="1" x14ac:dyDescent="0.25">
      <c r="B12" s="329"/>
      <c r="C12" s="330" t="s">
        <v>610</v>
      </c>
      <c r="D12" s="618" t="s">
        <v>611</v>
      </c>
    </row>
    <row r="13" spans="1:18" ht="15.95" customHeight="1" x14ac:dyDescent="0.25">
      <c r="B13" s="327"/>
      <c r="C13" s="328" t="s">
        <v>612</v>
      </c>
      <c r="D13" s="619" t="s">
        <v>613</v>
      </c>
    </row>
    <row r="14" spans="1:18" ht="15.95" customHeight="1" x14ac:dyDescent="0.25">
      <c r="B14" s="329"/>
      <c r="C14" s="330" t="s">
        <v>614</v>
      </c>
      <c r="D14" s="618" t="s">
        <v>615</v>
      </c>
    </row>
    <row r="15" spans="1:18" ht="15.95" customHeight="1" x14ac:dyDescent="0.25">
      <c r="B15" s="327"/>
      <c r="C15" s="328" t="s">
        <v>616</v>
      </c>
      <c r="D15" s="619" t="s">
        <v>617</v>
      </c>
    </row>
    <row r="16" spans="1:18" ht="15.95" customHeight="1" x14ac:dyDescent="0.25">
      <c r="B16" s="329"/>
      <c r="C16" s="330" t="s">
        <v>618</v>
      </c>
      <c r="D16" s="618" t="s">
        <v>619</v>
      </c>
    </row>
    <row r="17" spans="2:4" ht="15.95" customHeight="1" x14ac:dyDescent="0.25">
      <c r="B17" s="327"/>
      <c r="C17" s="328" t="s">
        <v>620</v>
      </c>
      <c r="D17" s="619" t="s">
        <v>621</v>
      </c>
    </row>
    <row r="18" spans="2:4" ht="15.95" customHeight="1" x14ac:dyDescent="0.25">
      <c r="B18" s="329"/>
      <c r="C18" s="330" t="s">
        <v>622</v>
      </c>
      <c r="D18" s="618" t="s">
        <v>623</v>
      </c>
    </row>
    <row r="19" spans="2:4" ht="15.95" customHeight="1" x14ac:dyDescent="0.25">
      <c r="B19" s="327"/>
      <c r="C19" s="328" t="s">
        <v>624</v>
      </c>
      <c r="D19" s="619" t="s">
        <v>625</v>
      </c>
    </row>
    <row r="20" spans="2:4" ht="15.95" customHeight="1" x14ac:dyDescent="0.25">
      <c r="B20" s="329"/>
      <c r="C20" s="330" t="s">
        <v>626</v>
      </c>
      <c r="D20" s="618" t="s">
        <v>627</v>
      </c>
    </row>
    <row r="21" spans="2:4" ht="15.95" customHeight="1" x14ac:dyDescent="0.25">
      <c r="B21" s="327"/>
      <c r="C21" s="328" t="s">
        <v>628</v>
      </c>
      <c r="D21" s="619" t="s">
        <v>629</v>
      </c>
    </row>
    <row r="22" spans="2:4" ht="15.95" customHeight="1" x14ac:dyDescent="0.25">
      <c r="B22" s="329"/>
      <c r="C22" s="330" t="s">
        <v>630</v>
      </c>
      <c r="D22" s="618" t="s">
        <v>235</v>
      </c>
    </row>
    <row r="23" spans="2:4" ht="15.95" customHeight="1" x14ac:dyDescent="0.25">
      <c r="B23" s="327"/>
      <c r="C23" s="328" t="s">
        <v>631</v>
      </c>
      <c r="D23" s="619" t="s">
        <v>632</v>
      </c>
    </row>
    <row r="24" spans="2:4" ht="15.95" customHeight="1" x14ac:dyDescent="0.25">
      <c r="B24" s="329"/>
      <c r="C24" s="330" t="s">
        <v>633</v>
      </c>
      <c r="D24" s="618" t="s">
        <v>634</v>
      </c>
    </row>
    <row r="25" spans="2:4" ht="15.95" customHeight="1" x14ac:dyDescent="0.25">
      <c r="B25" s="327"/>
      <c r="C25" s="328" t="s">
        <v>635</v>
      </c>
      <c r="D25" s="619" t="s">
        <v>636</v>
      </c>
    </row>
    <row r="26" spans="2:4" ht="15.95" customHeight="1" x14ac:dyDescent="0.25">
      <c r="B26" s="329"/>
      <c r="C26" s="330" t="s">
        <v>637</v>
      </c>
      <c r="D26" s="618" t="s">
        <v>638</v>
      </c>
    </row>
    <row r="27" spans="2:4" ht="15.95" customHeight="1" x14ac:dyDescent="0.25">
      <c r="B27" s="327"/>
      <c r="C27" s="328" t="s">
        <v>639</v>
      </c>
      <c r="D27" s="619" t="s">
        <v>640</v>
      </c>
    </row>
    <row r="28" spans="2:4" ht="15.95" customHeight="1" x14ac:dyDescent="0.25">
      <c r="B28" s="329"/>
      <c r="C28" s="330" t="s">
        <v>641</v>
      </c>
      <c r="D28" s="618" t="s">
        <v>642</v>
      </c>
    </row>
    <row r="29" spans="2:4" ht="15.95" customHeight="1" x14ac:dyDescent="0.25">
      <c r="B29" s="327"/>
      <c r="C29" s="328" t="s">
        <v>643</v>
      </c>
      <c r="D29" s="619" t="s">
        <v>644</v>
      </c>
    </row>
    <row r="30" spans="2:4" ht="15.95" customHeight="1" x14ac:dyDescent="0.25">
      <c r="B30" s="329"/>
      <c r="C30" s="330" t="s">
        <v>645</v>
      </c>
      <c r="D30" s="618" t="s">
        <v>646</v>
      </c>
    </row>
    <row r="31" spans="2:4" ht="15.95" customHeight="1" x14ac:dyDescent="0.25">
      <c r="B31" s="327"/>
      <c r="C31" s="328" t="s">
        <v>647</v>
      </c>
      <c r="D31" s="619" t="s">
        <v>648</v>
      </c>
    </row>
    <row r="32" spans="2:4" ht="15.95" customHeight="1" x14ac:dyDescent="0.25">
      <c r="B32" s="329"/>
      <c r="C32" s="330" t="s">
        <v>649</v>
      </c>
      <c r="D32" s="618" t="s">
        <v>650</v>
      </c>
    </row>
    <row r="33" spans="2:4" ht="15.95" customHeight="1" x14ac:dyDescent="0.25">
      <c r="B33" s="327"/>
      <c r="C33" s="328" t="s">
        <v>651</v>
      </c>
      <c r="D33" s="619" t="s">
        <v>652</v>
      </c>
    </row>
    <row r="34" spans="2:4" ht="15.95" customHeight="1" x14ac:dyDescent="0.25">
      <c r="B34" s="329"/>
      <c r="C34" s="330" t="s">
        <v>653</v>
      </c>
      <c r="D34" s="618" t="s">
        <v>654</v>
      </c>
    </row>
    <row r="35" spans="2:4" ht="15.95" customHeight="1" x14ac:dyDescent="0.25">
      <c r="B35" s="327"/>
      <c r="C35" s="328" t="s">
        <v>655</v>
      </c>
      <c r="D35" s="619" t="s">
        <v>656</v>
      </c>
    </row>
    <row r="36" spans="2:4" ht="15.95" customHeight="1" x14ac:dyDescent="0.25">
      <c r="B36" s="329"/>
      <c r="C36" s="330" t="s">
        <v>657</v>
      </c>
      <c r="D36" s="618" t="s">
        <v>658</v>
      </c>
    </row>
    <row r="37" spans="2:4" ht="15.95" customHeight="1" x14ac:dyDescent="0.25">
      <c r="B37" s="327"/>
      <c r="C37" s="328" t="s">
        <v>659</v>
      </c>
      <c r="D37" s="619" t="s">
        <v>660</v>
      </c>
    </row>
    <row r="38" spans="2:4" ht="15.95" customHeight="1" x14ac:dyDescent="0.25">
      <c r="B38" s="329"/>
      <c r="C38" s="330" t="s">
        <v>661</v>
      </c>
      <c r="D38" s="618" t="s">
        <v>662</v>
      </c>
    </row>
    <row r="39" spans="2:4" ht="15.95" customHeight="1" x14ac:dyDescent="0.25">
      <c r="B39" s="327"/>
      <c r="C39" s="328" t="s">
        <v>663</v>
      </c>
      <c r="D39" s="619" t="s">
        <v>664</v>
      </c>
    </row>
    <row r="40" spans="2:4" ht="15.95" customHeight="1" x14ac:dyDescent="0.25">
      <c r="B40" s="329"/>
      <c r="C40" s="330" t="s">
        <v>665</v>
      </c>
      <c r="D40" s="618" t="s">
        <v>666</v>
      </c>
    </row>
    <row r="41" spans="2:4" ht="15.95" customHeight="1" x14ac:dyDescent="0.25">
      <c r="B41" s="327"/>
      <c r="C41" s="328" t="s">
        <v>667</v>
      </c>
      <c r="D41" s="619" t="s">
        <v>668</v>
      </c>
    </row>
    <row r="42" spans="2:4" ht="15.95" customHeight="1" x14ac:dyDescent="0.25">
      <c r="B42" s="329"/>
      <c r="C42" s="330" t="s">
        <v>669</v>
      </c>
      <c r="D42" s="618" t="s">
        <v>670</v>
      </c>
    </row>
    <row r="43" spans="2:4" ht="15.95" customHeight="1" x14ac:dyDescent="0.25">
      <c r="B43" s="327"/>
      <c r="C43" s="328" t="s">
        <v>671</v>
      </c>
      <c r="D43" s="619" t="s">
        <v>672</v>
      </c>
    </row>
    <row r="44" spans="2:4" ht="15.95" customHeight="1" x14ac:dyDescent="0.25">
      <c r="B44" s="329"/>
      <c r="C44" s="330" t="s">
        <v>673</v>
      </c>
      <c r="D44" s="618" t="s">
        <v>674</v>
      </c>
    </row>
    <row r="45" spans="2:4" ht="15.95" customHeight="1" x14ac:dyDescent="0.25">
      <c r="B45" s="327"/>
      <c r="C45" s="328" t="s">
        <v>675</v>
      </c>
      <c r="D45" s="619" t="s">
        <v>676</v>
      </c>
    </row>
    <row r="46" spans="2:4" ht="15.95" customHeight="1" x14ac:dyDescent="0.25">
      <c r="B46" s="329"/>
      <c r="C46" s="330" t="s">
        <v>677</v>
      </c>
      <c r="D46" s="618" t="s">
        <v>678</v>
      </c>
    </row>
    <row r="47" spans="2:4" ht="15.95" customHeight="1" x14ac:dyDescent="0.25">
      <c r="B47" s="327"/>
      <c r="C47" s="328" t="s">
        <v>679</v>
      </c>
      <c r="D47" s="619" t="s">
        <v>680</v>
      </c>
    </row>
    <row r="48" spans="2:4" ht="15.95" customHeight="1" x14ac:dyDescent="0.25">
      <c r="B48" s="329"/>
      <c r="C48" s="330" t="s">
        <v>681</v>
      </c>
      <c r="D48" s="618" t="s">
        <v>682</v>
      </c>
    </row>
    <row r="49" spans="2:4" ht="15.95" customHeight="1" x14ac:dyDescent="0.25">
      <c r="B49" s="327"/>
      <c r="C49" s="328" t="s">
        <v>683</v>
      </c>
      <c r="D49" s="619" t="s">
        <v>684</v>
      </c>
    </row>
    <row r="50" spans="2:4" ht="15.95" customHeight="1" x14ac:dyDescent="0.25">
      <c r="B50" s="329"/>
      <c r="C50" s="330" t="s">
        <v>685</v>
      </c>
      <c r="D50" s="618" t="s">
        <v>686</v>
      </c>
    </row>
    <row r="51" spans="2:4" ht="15.95" customHeight="1" x14ac:dyDescent="0.25">
      <c r="B51" s="327"/>
      <c r="C51" s="328" t="s">
        <v>687</v>
      </c>
      <c r="D51" s="619" t="s">
        <v>527</v>
      </c>
    </row>
    <row r="52" spans="2:4" ht="15.95" customHeight="1" x14ac:dyDescent="0.25">
      <c r="B52" s="329"/>
      <c r="C52" s="330" t="s">
        <v>688</v>
      </c>
      <c r="D52" s="620" t="s">
        <v>3</v>
      </c>
    </row>
    <row r="53" spans="2:4" ht="15.95" customHeight="1" x14ac:dyDescent="0.25">
      <c r="B53" s="327"/>
      <c r="C53" s="328" t="s">
        <v>689</v>
      </c>
      <c r="D53" s="619" t="s">
        <v>690</v>
      </c>
    </row>
    <row r="54" spans="2:4" ht="15.95" customHeight="1" x14ac:dyDescent="0.25">
      <c r="B54" s="329"/>
      <c r="C54" s="330" t="s">
        <v>691</v>
      </c>
      <c r="D54" s="618" t="s">
        <v>692</v>
      </c>
    </row>
    <row r="55" spans="2:4" ht="15.95" customHeight="1" x14ac:dyDescent="0.25">
      <c r="B55" s="327"/>
      <c r="C55" s="328" t="s">
        <v>693</v>
      </c>
      <c r="D55" s="619" t="s">
        <v>694</v>
      </c>
    </row>
    <row r="56" spans="2:4" ht="15.95" customHeight="1" x14ac:dyDescent="0.25">
      <c r="B56" s="329"/>
      <c r="C56" s="330" t="s">
        <v>695</v>
      </c>
      <c r="D56" s="620" t="s">
        <v>3</v>
      </c>
    </row>
    <row r="57" spans="2:4" ht="15.95" customHeight="1" x14ac:dyDescent="0.25">
      <c r="B57" s="327"/>
      <c r="C57" s="328" t="s">
        <v>696</v>
      </c>
      <c r="D57" s="619" t="s">
        <v>697</v>
      </c>
    </row>
    <row r="58" spans="2:4" ht="15.95" customHeight="1" x14ac:dyDescent="0.25">
      <c r="B58" s="329"/>
      <c r="C58" s="330" t="s">
        <v>698</v>
      </c>
      <c r="D58" s="618" t="s">
        <v>699</v>
      </c>
    </row>
    <row r="59" spans="2:4" ht="15.95" customHeight="1" x14ac:dyDescent="0.25">
      <c r="B59" s="327"/>
      <c r="C59" s="328" t="s">
        <v>700</v>
      </c>
      <c r="D59" s="619" t="s">
        <v>701</v>
      </c>
    </row>
    <row r="60" spans="2:4" ht="15.95" customHeight="1" x14ac:dyDescent="0.25">
      <c r="B60" s="329"/>
      <c r="C60" s="330" t="s">
        <v>702</v>
      </c>
      <c r="D60" s="618" t="s">
        <v>703</v>
      </c>
    </row>
    <row r="61" spans="2:4" ht="15.95" customHeight="1" x14ac:dyDescent="0.25">
      <c r="B61" s="327"/>
      <c r="C61" s="328" t="s">
        <v>704</v>
      </c>
      <c r="D61" s="619" t="s">
        <v>705</v>
      </c>
    </row>
    <row r="62" spans="2:4" ht="15.95" customHeight="1" x14ac:dyDescent="0.25">
      <c r="B62" s="329"/>
      <c r="C62" s="330" t="s">
        <v>706</v>
      </c>
      <c r="D62" s="618" t="s">
        <v>707</v>
      </c>
    </row>
    <row r="63" spans="2:4" ht="15.95" customHeight="1" x14ac:dyDescent="0.25">
      <c r="B63" s="327"/>
      <c r="C63" s="328" t="s">
        <v>708</v>
      </c>
      <c r="D63" s="619" t="s">
        <v>709</v>
      </c>
    </row>
    <row r="64" spans="2:4" ht="15.95" customHeight="1" x14ac:dyDescent="0.25">
      <c r="B64" s="329"/>
      <c r="C64" s="330" t="s">
        <v>710</v>
      </c>
      <c r="D64" s="618" t="s">
        <v>711</v>
      </c>
    </row>
    <row r="65" spans="2:4" ht="15.95" customHeight="1" x14ac:dyDescent="0.25">
      <c r="B65" s="327"/>
      <c r="C65" s="328" t="s">
        <v>712</v>
      </c>
      <c r="D65" s="619" t="s">
        <v>713</v>
      </c>
    </row>
    <row r="66" spans="2:4" ht="15.95" customHeight="1" x14ac:dyDescent="0.25">
      <c r="B66" s="329"/>
      <c r="C66" s="330" t="s">
        <v>714</v>
      </c>
      <c r="D66" s="618" t="s">
        <v>715</v>
      </c>
    </row>
    <row r="67" spans="2:4" ht="15.95" customHeight="1" x14ac:dyDescent="0.25">
      <c r="B67" s="327"/>
      <c r="C67" s="328" t="s">
        <v>716</v>
      </c>
      <c r="D67" s="619" t="s">
        <v>717</v>
      </c>
    </row>
    <row r="68" spans="2:4" ht="15.95" customHeight="1" x14ac:dyDescent="0.25">
      <c r="B68" s="329"/>
      <c r="C68" s="330" t="s">
        <v>718</v>
      </c>
      <c r="D68" s="618" t="s">
        <v>719</v>
      </c>
    </row>
    <row r="69" spans="2:4" ht="15.95" customHeight="1" x14ac:dyDescent="0.25">
      <c r="B69" s="327"/>
      <c r="C69" s="328" t="s">
        <v>720</v>
      </c>
      <c r="D69" s="619" t="s">
        <v>721</v>
      </c>
    </row>
    <row r="70" spans="2:4" ht="15.95" customHeight="1" x14ac:dyDescent="0.25">
      <c r="B70" s="329"/>
      <c r="C70" s="330" t="s">
        <v>722</v>
      </c>
      <c r="D70" s="618" t="s">
        <v>723</v>
      </c>
    </row>
    <row r="71" spans="2:4" ht="15.95" customHeight="1" x14ac:dyDescent="0.25">
      <c r="B71" s="327"/>
      <c r="C71" s="328" t="s">
        <v>724</v>
      </c>
      <c r="D71" s="619" t="s">
        <v>725</v>
      </c>
    </row>
    <row r="72" spans="2:4" ht="15.95" customHeight="1" x14ac:dyDescent="0.25">
      <c r="B72" s="329"/>
      <c r="C72" s="330" t="s">
        <v>726</v>
      </c>
      <c r="D72" s="618" t="s">
        <v>727</v>
      </c>
    </row>
    <row r="73" spans="2:4" ht="15.95" customHeight="1" x14ac:dyDescent="0.25">
      <c r="B73" s="327"/>
      <c r="C73" s="328" t="s">
        <v>728</v>
      </c>
      <c r="D73" s="619" t="s">
        <v>729</v>
      </c>
    </row>
    <row r="74" spans="2:4" ht="15.95" customHeight="1" x14ac:dyDescent="0.25">
      <c r="B74" s="329"/>
      <c r="C74" s="330" t="s">
        <v>730</v>
      </c>
      <c r="D74" s="618" t="s">
        <v>731</v>
      </c>
    </row>
    <row r="75" spans="2:4" ht="15.95" customHeight="1" x14ac:dyDescent="0.25">
      <c r="B75" s="327"/>
      <c r="C75" s="328" t="s">
        <v>732</v>
      </c>
      <c r="D75" s="619" t="s">
        <v>733</v>
      </c>
    </row>
    <row r="76" spans="2:4" ht="15.95" customHeight="1" x14ac:dyDescent="0.25">
      <c r="B76" s="329"/>
      <c r="C76" s="330" t="s">
        <v>734</v>
      </c>
      <c r="D76" s="618" t="s">
        <v>735</v>
      </c>
    </row>
    <row r="77" spans="2:4" ht="15.95" customHeight="1" x14ac:dyDescent="0.25">
      <c r="B77" s="327"/>
      <c r="C77" s="328" t="s">
        <v>736</v>
      </c>
      <c r="D77" s="619" t="s">
        <v>737</v>
      </c>
    </row>
    <row r="78" spans="2:4" ht="15.95" customHeight="1" x14ac:dyDescent="0.25">
      <c r="B78" s="329"/>
      <c r="C78" s="330" t="s">
        <v>738</v>
      </c>
      <c r="D78" s="618" t="s">
        <v>739</v>
      </c>
    </row>
    <row r="79" spans="2:4" ht="15.95" customHeight="1" x14ac:dyDescent="0.25">
      <c r="B79" s="327"/>
      <c r="C79" s="328" t="s">
        <v>740</v>
      </c>
      <c r="D79" s="619" t="s">
        <v>741</v>
      </c>
    </row>
    <row r="80" spans="2:4" ht="15.95" customHeight="1" x14ac:dyDescent="0.25">
      <c r="B80" s="329"/>
      <c r="C80" s="330" t="s">
        <v>742</v>
      </c>
      <c r="D80" s="618" t="s">
        <v>743</v>
      </c>
    </row>
    <row r="81" spans="2:4" ht="15.95" customHeight="1" x14ac:dyDescent="0.25">
      <c r="B81" s="327"/>
      <c r="C81" s="328" t="s">
        <v>744</v>
      </c>
      <c r="D81" s="619" t="s">
        <v>745</v>
      </c>
    </row>
    <row r="82" spans="2:4" ht="15.95" customHeight="1" x14ac:dyDescent="0.25">
      <c r="B82" s="329"/>
      <c r="C82" s="330" t="s">
        <v>746</v>
      </c>
      <c r="D82" s="618" t="s">
        <v>747</v>
      </c>
    </row>
    <row r="83" spans="2:4" ht="15.95" customHeight="1" x14ac:dyDescent="0.25">
      <c r="B83" s="327"/>
      <c r="C83" s="328" t="s">
        <v>748</v>
      </c>
      <c r="D83" s="619" t="s">
        <v>749</v>
      </c>
    </row>
    <row r="84" spans="2:4" ht="15.95" customHeight="1" x14ac:dyDescent="0.25">
      <c r="B84" s="329"/>
      <c r="C84" s="330" t="s">
        <v>750</v>
      </c>
      <c r="D84" s="618" t="s">
        <v>751</v>
      </c>
    </row>
    <row r="85" spans="2:4" ht="15.95" customHeight="1" x14ac:dyDescent="0.25">
      <c r="B85" s="327"/>
      <c r="C85" s="328" t="s">
        <v>752</v>
      </c>
      <c r="D85" s="619" t="s">
        <v>753</v>
      </c>
    </row>
    <row r="86" spans="2:4" ht="15.95" customHeight="1" x14ac:dyDescent="0.25">
      <c r="B86" s="329"/>
      <c r="C86" s="330" t="s">
        <v>754</v>
      </c>
      <c r="D86" s="618" t="s">
        <v>755</v>
      </c>
    </row>
    <row r="87" spans="2:4" ht="15.95" customHeight="1" x14ac:dyDescent="0.25">
      <c r="B87" s="327"/>
      <c r="C87" s="328" t="s">
        <v>756</v>
      </c>
      <c r="D87" s="619" t="s">
        <v>757</v>
      </c>
    </row>
    <row r="88" spans="2:4" ht="15.95" customHeight="1" x14ac:dyDescent="0.25">
      <c r="B88" s="329"/>
      <c r="C88" s="330" t="s">
        <v>758</v>
      </c>
      <c r="D88" s="618" t="s">
        <v>759</v>
      </c>
    </row>
    <row r="89" spans="2:4" ht="15.95" customHeight="1" x14ac:dyDescent="0.25">
      <c r="B89" s="327"/>
      <c r="C89" s="328" t="s">
        <v>760</v>
      </c>
      <c r="D89" s="619" t="s">
        <v>761</v>
      </c>
    </row>
    <row r="90" spans="2:4" ht="15.95" customHeight="1" x14ac:dyDescent="0.25">
      <c r="B90" s="329"/>
      <c r="C90" s="330" t="s">
        <v>762</v>
      </c>
      <c r="D90" s="618" t="s">
        <v>763</v>
      </c>
    </row>
    <row r="91" spans="2:4" ht="15.95" customHeight="1" x14ac:dyDescent="0.25">
      <c r="B91" s="327"/>
      <c r="C91" s="328" t="s">
        <v>764</v>
      </c>
      <c r="D91" s="619" t="s">
        <v>765</v>
      </c>
    </row>
    <row r="92" spans="2:4" ht="15.95" customHeight="1" x14ac:dyDescent="0.25">
      <c r="B92" s="329"/>
      <c r="C92" s="330" t="s">
        <v>766</v>
      </c>
      <c r="D92" s="618" t="s">
        <v>767</v>
      </c>
    </row>
    <row r="93" spans="2:4" ht="15.95" customHeight="1" x14ac:dyDescent="0.25">
      <c r="B93" s="327"/>
      <c r="C93" s="328" t="s">
        <v>768</v>
      </c>
      <c r="D93" s="619" t="s">
        <v>769</v>
      </c>
    </row>
    <row r="94" spans="2:4" ht="15.95" customHeight="1" x14ac:dyDescent="0.25">
      <c r="B94" s="329"/>
      <c r="C94" s="330" t="s">
        <v>770</v>
      </c>
      <c r="D94" s="618" t="s">
        <v>771</v>
      </c>
    </row>
    <row r="95" spans="2:4" ht="15.95" customHeight="1" x14ac:dyDescent="0.25">
      <c r="B95" s="327"/>
      <c r="C95" s="328" t="s">
        <v>772</v>
      </c>
      <c r="D95" s="619" t="s">
        <v>773</v>
      </c>
    </row>
    <row r="96" spans="2:4" ht="15.95" customHeight="1" x14ac:dyDescent="0.25">
      <c r="B96" s="329"/>
      <c r="C96" s="330" t="s">
        <v>774</v>
      </c>
      <c r="D96" s="618" t="s">
        <v>775</v>
      </c>
    </row>
    <row r="97" spans="2:4" ht="15.95" customHeight="1" x14ac:dyDescent="0.25">
      <c r="B97" s="327"/>
      <c r="C97" s="328" t="s">
        <v>776</v>
      </c>
      <c r="D97" s="619" t="s">
        <v>777</v>
      </c>
    </row>
    <row r="98" spans="2:4" ht="15.95" customHeight="1" x14ac:dyDescent="0.25">
      <c r="B98" s="329"/>
      <c r="C98" s="330" t="s">
        <v>778</v>
      </c>
      <c r="D98" s="618" t="s">
        <v>779</v>
      </c>
    </row>
    <row r="99" spans="2:4" ht="15.95" customHeight="1" x14ac:dyDescent="0.25">
      <c r="B99" s="327"/>
      <c r="C99" s="328" t="s">
        <v>780</v>
      </c>
      <c r="D99" s="619" t="s">
        <v>781</v>
      </c>
    </row>
    <row r="100" spans="2:4" ht="15.95" customHeight="1" x14ac:dyDescent="0.25">
      <c r="B100" s="329"/>
      <c r="C100" s="330" t="s">
        <v>782</v>
      </c>
      <c r="D100" s="618" t="s">
        <v>783</v>
      </c>
    </row>
    <row r="101" spans="2:4" ht="15.95" customHeight="1" x14ac:dyDescent="0.25">
      <c r="B101" s="327"/>
      <c r="C101" s="328" t="s">
        <v>784</v>
      </c>
      <c r="D101" s="619" t="s">
        <v>785</v>
      </c>
    </row>
    <row r="102" spans="2:4" ht="15.95" customHeight="1" x14ac:dyDescent="0.25">
      <c r="B102" s="329"/>
      <c r="C102" s="330" t="s">
        <v>786</v>
      </c>
      <c r="D102" s="618" t="s">
        <v>787</v>
      </c>
    </row>
    <row r="103" spans="2:4" ht="15.95" customHeight="1" x14ac:dyDescent="0.25">
      <c r="B103" s="327"/>
      <c r="C103" s="328" t="s">
        <v>788</v>
      </c>
      <c r="D103" s="619" t="s">
        <v>789</v>
      </c>
    </row>
    <row r="104" spans="2:4" ht="15.95" customHeight="1" x14ac:dyDescent="0.25">
      <c r="B104" s="329"/>
      <c r="C104" s="330" t="s">
        <v>790</v>
      </c>
      <c r="D104" s="618" t="s">
        <v>791</v>
      </c>
    </row>
    <row r="105" spans="2:4" ht="15.95" customHeight="1" x14ac:dyDescent="0.25">
      <c r="B105" s="327"/>
      <c r="C105" s="328" t="s">
        <v>792</v>
      </c>
      <c r="D105" s="619" t="s">
        <v>793</v>
      </c>
    </row>
    <row r="106" spans="2:4" ht="15.95" customHeight="1" x14ac:dyDescent="0.25">
      <c r="B106" s="329"/>
      <c r="C106" s="330" t="s">
        <v>794</v>
      </c>
      <c r="D106" s="618" t="s">
        <v>795</v>
      </c>
    </row>
    <row r="107" spans="2:4" ht="15.95" customHeight="1" x14ac:dyDescent="0.25">
      <c r="B107" s="327"/>
      <c r="C107" s="328" t="s">
        <v>796</v>
      </c>
      <c r="D107" s="619" t="s">
        <v>797</v>
      </c>
    </row>
    <row r="108" spans="2:4" ht="15.95" customHeight="1" x14ac:dyDescent="0.25">
      <c r="B108" s="329"/>
      <c r="C108" s="330" t="s">
        <v>798</v>
      </c>
      <c r="D108" s="618" t="s">
        <v>799</v>
      </c>
    </row>
    <row r="109" spans="2:4" ht="15.95" customHeight="1" x14ac:dyDescent="0.25">
      <c r="B109" s="327"/>
      <c r="C109" s="328" t="s">
        <v>800</v>
      </c>
      <c r="D109" s="619" t="s">
        <v>801</v>
      </c>
    </row>
    <row r="110" spans="2:4" ht="15.95" customHeight="1" x14ac:dyDescent="0.25">
      <c r="B110" s="329"/>
      <c r="C110" s="330" t="s">
        <v>802</v>
      </c>
      <c r="D110" s="618" t="s">
        <v>803</v>
      </c>
    </row>
    <row r="111" spans="2:4" ht="15.95" customHeight="1" x14ac:dyDescent="0.25">
      <c r="B111" s="327"/>
      <c r="C111" s="328" t="s">
        <v>804</v>
      </c>
      <c r="D111" s="619" t="s">
        <v>805</v>
      </c>
    </row>
    <row r="112" spans="2:4" ht="15.95" customHeight="1" x14ac:dyDescent="0.25">
      <c r="B112" s="329"/>
      <c r="C112" s="330" t="s">
        <v>806</v>
      </c>
      <c r="D112" s="618" t="s">
        <v>807</v>
      </c>
    </row>
    <row r="113" spans="2:4" ht="15.95" customHeight="1" x14ac:dyDescent="0.25">
      <c r="B113" s="327"/>
      <c r="C113" s="328" t="s">
        <v>808</v>
      </c>
      <c r="D113" s="619" t="s">
        <v>809</v>
      </c>
    </row>
    <row r="114" spans="2:4" ht="15.95" customHeight="1" x14ac:dyDescent="0.25">
      <c r="B114" s="329"/>
      <c r="C114" s="330" t="s">
        <v>810</v>
      </c>
      <c r="D114" s="618" t="s">
        <v>811</v>
      </c>
    </row>
    <row r="115" spans="2:4" ht="15.95" customHeight="1" x14ac:dyDescent="0.25">
      <c r="B115" s="327"/>
      <c r="C115" s="328" t="s">
        <v>812</v>
      </c>
      <c r="D115" s="619" t="s">
        <v>813</v>
      </c>
    </row>
    <row r="116" spans="2:4" ht="15.95" customHeight="1" x14ac:dyDescent="0.25">
      <c r="B116" s="329"/>
      <c r="C116" s="330" t="s">
        <v>814</v>
      </c>
      <c r="D116" s="618" t="s">
        <v>815</v>
      </c>
    </row>
    <row r="117" spans="2:4" ht="15.95" customHeight="1" x14ac:dyDescent="0.25">
      <c r="B117" s="327"/>
      <c r="C117" s="328" t="s">
        <v>816</v>
      </c>
      <c r="D117" s="619" t="s">
        <v>817</v>
      </c>
    </row>
    <row r="118" spans="2:4" ht="15.95" customHeight="1" x14ac:dyDescent="0.25">
      <c r="B118" s="329"/>
      <c r="C118" s="330" t="s">
        <v>818</v>
      </c>
      <c r="D118" s="620" t="s">
        <v>3</v>
      </c>
    </row>
    <row r="119" spans="2:4" ht="15.95" customHeight="1" x14ac:dyDescent="0.25">
      <c r="B119" s="327"/>
      <c r="C119" s="328" t="s">
        <v>819</v>
      </c>
      <c r="D119" s="619" t="s">
        <v>820</v>
      </c>
    </row>
    <row r="120" spans="2:4" ht="15.95" customHeight="1" x14ac:dyDescent="0.25">
      <c r="B120" s="329"/>
      <c r="C120" s="330" t="s">
        <v>821</v>
      </c>
      <c r="D120" s="618" t="s">
        <v>822</v>
      </c>
    </row>
    <row r="121" spans="2:4" ht="15.95" customHeight="1" x14ac:dyDescent="0.25">
      <c r="B121" s="327"/>
      <c r="C121" s="328" t="s">
        <v>823</v>
      </c>
      <c r="D121" s="619" t="s">
        <v>824</v>
      </c>
    </row>
    <row r="122" spans="2:4" ht="15.95" customHeight="1" x14ac:dyDescent="0.25">
      <c r="B122" s="329"/>
      <c r="C122" s="330" t="s">
        <v>825</v>
      </c>
      <c r="D122" s="618" t="s">
        <v>826</v>
      </c>
    </row>
    <row r="123" spans="2:4" ht="15.95" customHeight="1" x14ac:dyDescent="0.25">
      <c r="B123" s="327"/>
      <c r="C123" s="328" t="s">
        <v>827</v>
      </c>
      <c r="D123" s="619" t="s">
        <v>828</v>
      </c>
    </row>
    <row r="124" spans="2:4" ht="15.95" customHeight="1" x14ac:dyDescent="0.25">
      <c r="B124" s="329"/>
      <c r="C124" s="330" t="s">
        <v>829</v>
      </c>
      <c r="D124" s="618" t="s">
        <v>830</v>
      </c>
    </row>
    <row r="125" spans="2:4" ht="15.95" customHeight="1" x14ac:dyDescent="0.25">
      <c r="B125" s="327"/>
      <c r="C125" s="328" t="s">
        <v>831</v>
      </c>
      <c r="D125" s="619" t="s">
        <v>832</v>
      </c>
    </row>
    <row r="126" spans="2:4" ht="15.95" customHeight="1" x14ac:dyDescent="0.25">
      <c r="B126" s="329"/>
      <c r="C126" s="330" t="s">
        <v>833</v>
      </c>
      <c r="D126" s="618" t="s">
        <v>834</v>
      </c>
    </row>
    <row r="127" spans="2:4" ht="15.95" customHeight="1" x14ac:dyDescent="0.25">
      <c r="B127" s="327"/>
      <c r="C127" s="328" t="s">
        <v>835</v>
      </c>
      <c r="D127" s="619" t="s">
        <v>836</v>
      </c>
    </row>
    <row r="128" spans="2:4" ht="15.95" customHeight="1" x14ac:dyDescent="0.25">
      <c r="B128" s="329"/>
      <c r="C128" s="330" t="s">
        <v>837</v>
      </c>
      <c r="D128" s="618" t="s">
        <v>838</v>
      </c>
    </row>
    <row r="129" spans="2:4" ht="15.95" customHeight="1" x14ac:dyDescent="0.25">
      <c r="B129" s="327"/>
      <c r="C129" s="328" t="s">
        <v>839</v>
      </c>
      <c r="D129" s="619" t="s">
        <v>840</v>
      </c>
    </row>
    <row r="130" spans="2:4" ht="15.95" customHeight="1" x14ac:dyDescent="0.25">
      <c r="B130" s="329"/>
      <c r="C130" s="330" t="s">
        <v>841</v>
      </c>
      <c r="D130" s="618" t="s">
        <v>842</v>
      </c>
    </row>
    <row r="131" spans="2:4" ht="15.95" customHeight="1" x14ac:dyDescent="0.25">
      <c r="B131" s="327"/>
      <c r="C131" s="328" t="s">
        <v>843</v>
      </c>
      <c r="D131" s="619" t="s">
        <v>844</v>
      </c>
    </row>
    <row r="132" spans="2:4" ht="15.95" customHeight="1" x14ac:dyDescent="0.25">
      <c r="B132" s="329"/>
      <c r="C132" s="330" t="s">
        <v>845</v>
      </c>
      <c r="D132" s="618" t="s">
        <v>846</v>
      </c>
    </row>
    <row r="133" spans="2:4" ht="15.95" customHeight="1" x14ac:dyDescent="0.25">
      <c r="B133" s="327"/>
      <c r="C133" s="328" t="s">
        <v>847</v>
      </c>
      <c r="D133" s="619" t="s">
        <v>848</v>
      </c>
    </row>
    <row r="134" spans="2:4" ht="15.95" customHeight="1" x14ac:dyDescent="0.25">
      <c r="B134" s="329"/>
      <c r="C134" s="330" t="s">
        <v>849</v>
      </c>
      <c r="D134" s="618" t="s">
        <v>850</v>
      </c>
    </row>
    <row r="135" spans="2:4" ht="15.95" customHeight="1" x14ac:dyDescent="0.25">
      <c r="B135" s="327"/>
      <c r="C135" s="328" t="s">
        <v>851</v>
      </c>
      <c r="D135" s="619" t="s">
        <v>852</v>
      </c>
    </row>
    <row r="136" spans="2:4" ht="15.95" customHeight="1" x14ac:dyDescent="0.25">
      <c r="B136" s="329"/>
      <c r="C136" s="330" t="s">
        <v>853</v>
      </c>
      <c r="D136" s="618" t="s">
        <v>854</v>
      </c>
    </row>
    <row r="137" spans="2:4" ht="15.95" customHeight="1" x14ac:dyDescent="0.25">
      <c r="B137" s="327"/>
      <c r="C137" s="328" t="s">
        <v>855</v>
      </c>
      <c r="D137" s="619" t="s">
        <v>856</v>
      </c>
    </row>
    <row r="138" spans="2:4" ht="15.95" customHeight="1" x14ac:dyDescent="0.25">
      <c r="B138" s="329"/>
      <c r="C138" s="330" t="s">
        <v>857</v>
      </c>
      <c r="D138" s="618" t="s">
        <v>858</v>
      </c>
    </row>
    <row r="139" spans="2:4" ht="15.95" customHeight="1" x14ac:dyDescent="0.25">
      <c r="B139" s="327"/>
      <c r="C139" s="328" t="s">
        <v>859</v>
      </c>
      <c r="D139" s="619" t="s">
        <v>860</v>
      </c>
    </row>
    <row r="140" spans="2:4" ht="15.95" customHeight="1" x14ac:dyDescent="0.25">
      <c r="B140" s="329"/>
      <c r="C140" s="330" t="s">
        <v>861</v>
      </c>
      <c r="D140" s="618" t="s">
        <v>862</v>
      </c>
    </row>
    <row r="141" spans="2:4" ht="15.95" customHeight="1" x14ac:dyDescent="0.25">
      <c r="B141" s="327"/>
      <c r="C141" s="328" t="s">
        <v>863</v>
      </c>
      <c r="D141" s="619" t="s">
        <v>864</v>
      </c>
    </row>
    <row r="142" spans="2:4" ht="15.95" customHeight="1" x14ac:dyDescent="0.25">
      <c r="B142" s="329"/>
      <c r="C142" s="330" t="s">
        <v>865</v>
      </c>
      <c r="D142" s="618" t="s">
        <v>866</v>
      </c>
    </row>
    <row r="143" spans="2:4" ht="15.95" customHeight="1" x14ac:dyDescent="0.25">
      <c r="B143" s="327"/>
      <c r="C143" s="328" t="s">
        <v>867</v>
      </c>
      <c r="D143" s="619" t="s">
        <v>868</v>
      </c>
    </row>
    <row r="144" spans="2:4" ht="15.95" customHeight="1" x14ac:dyDescent="0.25">
      <c r="B144" s="329"/>
      <c r="C144" s="330" t="s">
        <v>869</v>
      </c>
      <c r="D144" s="618" t="s">
        <v>870</v>
      </c>
    </row>
    <row r="145" spans="2:4" ht="15.95" customHeight="1" x14ac:dyDescent="0.25">
      <c r="B145" s="327"/>
      <c r="C145" s="328" t="s">
        <v>871</v>
      </c>
      <c r="D145" s="619" t="s">
        <v>872</v>
      </c>
    </row>
    <row r="146" spans="2:4" ht="15.95" customHeight="1" x14ac:dyDescent="0.25">
      <c r="B146" s="329"/>
      <c r="C146" s="330" t="s">
        <v>873</v>
      </c>
      <c r="D146" s="620" t="s">
        <v>3</v>
      </c>
    </row>
    <row r="147" spans="2:4" ht="15.95" customHeight="1" x14ac:dyDescent="0.25">
      <c r="B147" s="327"/>
      <c r="C147" s="328" t="s">
        <v>874</v>
      </c>
      <c r="D147" s="619" t="s">
        <v>875</v>
      </c>
    </row>
    <row r="148" spans="2:4" ht="15.95" customHeight="1" x14ac:dyDescent="0.25">
      <c r="B148" s="329"/>
      <c r="C148" s="330" t="s">
        <v>876</v>
      </c>
      <c r="D148" s="618" t="s">
        <v>877</v>
      </c>
    </row>
    <row r="149" spans="2:4" ht="15.95" customHeight="1" x14ac:dyDescent="0.25">
      <c r="B149" s="327"/>
      <c r="C149" s="328" t="s">
        <v>878</v>
      </c>
      <c r="D149" s="619" t="s">
        <v>879</v>
      </c>
    </row>
    <row r="150" spans="2:4" ht="15.95" customHeight="1" x14ac:dyDescent="0.25">
      <c r="B150" s="329"/>
      <c r="C150" s="330" t="s">
        <v>880</v>
      </c>
      <c r="D150" s="618" t="s">
        <v>881</v>
      </c>
    </row>
    <row r="151" spans="2:4" ht="15.95" customHeight="1" x14ac:dyDescent="0.25">
      <c r="B151" s="327"/>
      <c r="C151" s="328" t="s">
        <v>882</v>
      </c>
      <c r="D151" s="619" t="s">
        <v>883</v>
      </c>
    </row>
    <row r="152" spans="2:4" ht="15.95" customHeight="1" x14ac:dyDescent="0.25">
      <c r="B152" s="329"/>
      <c r="C152" s="330" t="s">
        <v>884</v>
      </c>
      <c r="D152" s="618" t="s">
        <v>885</v>
      </c>
    </row>
    <row r="153" spans="2:4" ht="15.95" customHeight="1" x14ac:dyDescent="0.25">
      <c r="B153" s="327"/>
      <c r="C153" s="328" t="s">
        <v>886</v>
      </c>
      <c r="D153" s="619" t="s">
        <v>887</v>
      </c>
    </row>
    <row r="154" spans="2:4" ht="15.95" customHeight="1" x14ac:dyDescent="0.25">
      <c r="B154" s="329"/>
      <c r="C154" s="330" t="s">
        <v>888</v>
      </c>
      <c r="D154" s="618" t="s">
        <v>889</v>
      </c>
    </row>
    <row r="155" spans="2:4" ht="15.95" customHeight="1" x14ac:dyDescent="0.25">
      <c r="B155" s="327"/>
      <c r="C155" s="328" t="s">
        <v>890</v>
      </c>
      <c r="D155" s="619" t="s">
        <v>891</v>
      </c>
    </row>
    <row r="156" spans="2:4" ht="15.95" customHeight="1" x14ac:dyDescent="0.25">
      <c r="B156" s="329"/>
      <c r="C156" s="330" t="s">
        <v>892</v>
      </c>
      <c r="D156" s="618" t="s">
        <v>893</v>
      </c>
    </row>
    <row r="157" spans="2:4" ht="15.95" customHeight="1" x14ac:dyDescent="0.25">
      <c r="B157" s="327"/>
      <c r="C157" s="328" t="s">
        <v>894</v>
      </c>
      <c r="D157" s="619" t="s">
        <v>895</v>
      </c>
    </row>
    <row r="158" spans="2:4" ht="15.95" customHeight="1" x14ac:dyDescent="0.25">
      <c r="B158" s="329"/>
      <c r="C158" s="330" t="s">
        <v>896</v>
      </c>
      <c r="D158" s="618" t="s">
        <v>897</v>
      </c>
    </row>
    <row r="159" spans="2:4" ht="15.95" customHeight="1" x14ac:dyDescent="0.25">
      <c r="B159" s="327"/>
      <c r="C159" s="328" t="s">
        <v>898</v>
      </c>
      <c r="D159" s="619" t="s">
        <v>899</v>
      </c>
    </row>
    <row r="160" spans="2:4" ht="15.95" customHeight="1" x14ac:dyDescent="0.25">
      <c r="B160" s="329"/>
      <c r="C160" s="330" t="s">
        <v>900</v>
      </c>
      <c r="D160" s="618" t="s">
        <v>901</v>
      </c>
    </row>
    <row r="161" spans="2:4" ht="15.95" customHeight="1" x14ac:dyDescent="0.25">
      <c r="B161" s="327"/>
      <c r="C161" s="328" t="s">
        <v>902</v>
      </c>
      <c r="D161" s="619" t="s">
        <v>903</v>
      </c>
    </row>
    <row r="162" spans="2:4" ht="15.95" customHeight="1" x14ac:dyDescent="0.25">
      <c r="B162" s="329"/>
      <c r="C162" s="330" t="s">
        <v>904</v>
      </c>
      <c r="D162" s="618" t="s">
        <v>905</v>
      </c>
    </row>
    <row r="163" spans="2:4" ht="15.95" customHeight="1" x14ac:dyDescent="0.25">
      <c r="B163" s="327"/>
      <c r="C163" s="328" t="s">
        <v>906</v>
      </c>
      <c r="D163" s="619" t="s">
        <v>907</v>
      </c>
    </row>
    <row r="164" spans="2:4" ht="15.95" customHeight="1" x14ac:dyDescent="0.25">
      <c r="B164" s="329"/>
      <c r="C164" s="330" t="s">
        <v>908</v>
      </c>
      <c r="D164" s="618" t="s">
        <v>909</v>
      </c>
    </row>
    <row r="165" spans="2:4" ht="15.95" customHeight="1" x14ac:dyDescent="0.25">
      <c r="B165" s="327"/>
      <c r="C165" s="328" t="s">
        <v>910</v>
      </c>
      <c r="D165" s="619" t="s">
        <v>911</v>
      </c>
    </row>
    <row r="166" spans="2:4" ht="15.95" customHeight="1" x14ac:dyDescent="0.25">
      <c r="B166" s="329"/>
      <c r="C166" s="330" t="s">
        <v>912</v>
      </c>
      <c r="D166" s="620" t="s">
        <v>3</v>
      </c>
    </row>
    <row r="167" spans="2:4" ht="15.95" customHeight="1" x14ac:dyDescent="0.25">
      <c r="B167" s="327"/>
      <c r="C167" s="328" t="s">
        <v>913</v>
      </c>
      <c r="D167" s="619" t="s">
        <v>914</v>
      </c>
    </row>
    <row r="168" spans="2:4" ht="15.95" customHeight="1" x14ac:dyDescent="0.25">
      <c r="B168" s="329"/>
      <c r="C168" s="330" t="s">
        <v>915</v>
      </c>
      <c r="D168" s="618" t="s">
        <v>916</v>
      </c>
    </row>
    <row r="169" spans="2:4" ht="15.95" customHeight="1" x14ac:dyDescent="0.25">
      <c r="B169" s="327"/>
      <c r="C169" s="328" t="s">
        <v>917</v>
      </c>
      <c r="D169" s="619" t="s">
        <v>918</v>
      </c>
    </row>
    <row r="170" spans="2:4" ht="15.95" customHeight="1" x14ac:dyDescent="0.25">
      <c r="B170" s="329"/>
      <c r="C170" s="330" t="s">
        <v>919</v>
      </c>
      <c r="D170" s="618" t="s">
        <v>920</v>
      </c>
    </row>
    <row r="171" spans="2:4" ht="15.95" customHeight="1" x14ac:dyDescent="0.25">
      <c r="B171" s="327"/>
      <c r="C171" s="328" t="s">
        <v>921</v>
      </c>
      <c r="D171" s="619" t="s">
        <v>922</v>
      </c>
    </row>
    <row r="172" spans="2:4" ht="15.95" customHeight="1" x14ac:dyDescent="0.25">
      <c r="B172" s="329"/>
      <c r="C172" s="330" t="s">
        <v>923</v>
      </c>
      <c r="D172" s="618" t="s">
        <v>924</v>
      </c>
    </row>
    <row r="173" spans="2:4" ht="15.95" customHeight="1" x14ac:dyDescent="0.25">
      <c r="B173" s="327"/>
      <c r="C173" s="328" t="s">
        <v>925</v>
      </c>
      <c r="D173" s="619" t="s">
        <v>926</v>
      </c>
    </row>
    <row r="174" spans="2:4" ht="15.95" customHeight="1" x14ac:dyDescent="0.25">
      <c r="B174" s="329"/>
      <c r="C174" s="330" t="s">
        <v>927</v>
      </c>
      <c r="D174" s="618" t="s">
        <v>928</v>
      </c>
    </row>
    <row r="175" spans="2:4" ht="15.95" customHeight="1" x14ac:dyDescent="0.25">
      <c r="B175" s="327"/>
      <c r="C175" s="328" t="s">
        <v>929</v>
      </c>
      <c r="D175" s="619" t="s">
        <v>930</v>
      </c>
    </row>
    <row r="176" spans="2:4" ht="15.95" customHeight="1" x14ac:dyDescent="0.25">
      <c r="B176" s="329"/>
      <c r="C176" s="330" t="s">
        <v>931</v>
      </c>
      <c r="D176" s="618" t="s">
        <v>932</v>
      </c>
    </row>
    <row r="177" spans="2:4" ht="15.95" customHeight="1" x14ac:dyDescent="0.25">
      <c r="B177" s="327"/>
      <c r="C177" s="328" t="s">
        <v>933</v>
      </c>
      <c r="D177" s="619" t="s">
        <v>934</v>
      </c>
    </row>
    <row r="178" spans="2:4" ht="15.95" customHeight="1" x14ac:dyDescent="0.25">
      <c r="B178" s="329"/>
      <c r="C178" s="330" t="s">
        <v>935</v>
      </c>
      <c r="D178" s="618" t="s">
        <v>936</v>
      </c>
    </row>
    <row r="179" spans="2:4" ht="15.95" customHeight="1" x14ac:dyDescent="0.25">
      <c r="B179" s="327"/>
      <c r="C179" s="328" t="s">
        <v>937</v>
      </c>
      <c r="D179" s="619" t="s">
        <v>938</v>
      </c>
    </row>
    <row r="180" spans="2:4" ht="15.95" customHeight="1" x14ac:dyDescent="0.25">
      <c r="B180" s="329"/>
      <c r="C180" s="330" t="s">
        <v>939</v>
      </c>
      <c r="D180" s="618" t="s">
        <v>940</v>
      </c>
    </row>
    <row r="181" spans="2:4" ht="15.95" customHeight="1" x14ac:dyDescent="0.25">
      <c r="B181" s="327"/>
      <c r="C181" s="328" t="s">
        <v>941</v>
      </c>
      <c r="D181" s="619" t="s">
        <v>942</v>
      </c>
    </row>
    <row r="182" spans="2:4" ht="15.95" customHeight="1" x14ac:dyDescent="0.25">
      <c r="B182" s="329"/>
      <c r="C182" s="330" t="s">
        <v>943</v>
      </c>
      <c r="D182" s="618" t="s">
        <v>944</v>
      </c>
    </row>
    <row r="183" spans="2:4" ht="15.95" customHeight="1" x14ac:dyDescent="0.25">
      <c r="B183" s="327"/>
      <c r="C183" s="328" t="s">
        <v>945</v>
      </c>
      <c r="D183" s="619" t="s">
        <v>946</v>
      </c>
    </row>
    <row r="184" spans="2:4" ht="15.95" customHeight="1" x14ac:dyDescent="0.25">
      <c r="B184" s="329"/>
      <c r="C184" s="330" t="s">
        <v>947</v>
      </c>
      <c r="D184" s="618" t="s">
        <v>948</v>
      </c>
    </row>
    <row r="185" spans="2:4" ht="15.95" customHeight="1" x14ac:dyDescent="0.25">
      <c r="B185" s="327"/>
      <c r="C185" s="328" t="s">
        <v>949</v>
      </c>
      <c r="D185" s="619" t="s">
        <v>950</v>
      </c>
    </row>
    <row r="186" spans="2:4" ht="15.95" customHeight="1" x14ac:dyDescent="0.25">
      <c r="B186" s="329"/>
      <c r="C186" s="330" t="s">
        <v>951</v>
      </c>
      <c r="D186" s="618" t="s">
        <v>656</v>
      </c>
    </row>
    <row r="187" spans="2:4" ht="15.95" customHeight="1" x14ac:dyDescent="0.25">
      <c r="B187" s="327"/>
      <c r="C187" s="328" t="s">
        <v>952</v>
      </c>
      <c r="D187" s="619" t="s">
        <v>953</v>
      </c>
    </row>
    <row r="188" spans="2:4" ht="15.95" customHeight="1" x14ac:dyDescent="0.25">
      <c r="B188" s="329"/>
      <c r="C188" s="330" t="s">
        <v>954</v>
      </c>
      <c r="D188" s="618" t="s">
        <v>955</v>
      </c>
    </row>
    <row r="189" spans="2:4" ht="15.95" customHeight="1" x14ac:dyDescent="0.25">
      <c r="B189" s="327"/>
      <c r="C189" s="328" t="s">
        <v>956</v>
      </c>
      <c r="D189" s="619" t="s">
        <v>957</v>
      </c>
    </row>
    <row r="190" spans="2:4" ht="15.95" customHeight="1" x14ac:dyDescent="0.25">
      <c r="B190" s="329"/>
      <c r="C190" s="330" t="s">
        <v>958</v>
      </c>
      <c r="D190" s="618" t="s">
        <v>959</v>
      </c>
    </row>
    <row r="191" spans="2:4" ht="15.95" customHeight="1" x14ac:dyDescent="0.25">
      <c r="B191" s="327"/>
      <c r="C191" s="328" t="s">
        <v>960</v>
      </c>
      <c r="D191" s="619" t="s">
        <v>961</v>
      </c>
    </row>
    <row r="192" spans="2:4" ht="15.95" customHeight="1" x14ac:dyDescent="0.25">
      <c r="B192" s="329"/>
      <c r="C192" s="330" t="s">
        <v>962</v>
      </c>
      <c r="D192" s="618" t="s">
        <v>963</v>
      </c>
    </row>
    <row r="193" spans="2:4" ht="15.95" customHeight="1" x14ac:dyDescent="0.25">
      <c r="B193" s="327"/>
      <c r="C193" s="328" t="s">
        <v>964</v>
      </c>
      <c r="D193" s="619" t="s">
        <v>965</v>
      </c>
    </row>
    <row r="194" spans="2:4" ht="15.95" customHeight="1" x14ac:dyDescent="0.25">
      <c r="B194" s="329"/>
      <c r="C194" s="330" t="s">
        <v>966</v>
      </c>
      <c r="D194" s="618" t="s">
        <v>233</v>
      </c>
    </row>
    <row r="195" spans="2:4" ht="15.95" customHeight="1" x14ac:dyDescent="0.25">
      <c r="B195" s="327"/>
      <c r="C195" s="328" t="s">
        <v>967</v>
      </c>
      <c r="D195" s="619" t="s">
        <v>968</v>
      </c>
    </row>
    <row r="196" spans="2:4" ht="15.95" customHeight="1" x14ac:dyDescent="0.25">
      <c r="B196" s="329"/>
      <c r="C196" s="330" t="s">
        <v>969</v>
      </c>
      <c r="D196" s="618" t="s">
        <v>970</v>
      </c>
    </row>
    <row r="197" spans="2:4" ht="15.95" customHeight="1" x14ac:dyDescent="0.25">
      <c r="B197" s="327"/>
      <c r="C197" s="328" t="s">
        <v>971</v>
      </c>
      <c r="D197" s="619" t="s">
        <v>972</v>
      </c>
    </row>
    <row r="198" spans="2:4" ht="15.95" customHeight="1" x14ac:dyDescent="0.25">
      <c r="B198" s="329"/>
      <c r="C198" s="330" t="s">
        <v>973</v>
      </c>
      <c r="D198" s="618" t="s">
        <v>974</v>
      </c>
    </row>
    <row r="199" spans="2:4" ht="15.95" customHeight="1" x14ac:dyDescent="0.25">
      <c r="B199" s="327"/>
      <c r="C199" s="328" t="s">
        <v>975</v>
      </c>
      <c r="D199" s="619" t="s">
        <v>976</v>
      </c>
    </row>
    <row r="200" spans="2:4" ht="15.95" customHeight="1" x14ac:dyDescent="0.25">
      <c r="B200" s="329"/>
      <c r="C200" s="330" t="s">
        <v>977</v>
      </c>
      <c r="D200" s="618" t="s">
        <v>978</v>
      </c>
    </row>
    <row r="201" spans="2:4" ht="15.95" customHeight="1" x14ac:dyDescent="0.25">
      <c r="B201" s="327"/>
      <c r="C201" s="328" t="s">
        <v>979</v>
      </c>
      <c r="D201" s="619" t="s">
        <v>656</v>
      </c>
    </row>
    <row r="202" spans="2:4" ht="15.95" customHeight="1" x14ac:dyDescent="0.25">
      <c r="B202" s="329"/>
      <c r="C202" s="330" t="s">
        <v>980</v>
      </c>
      <c r="D202" s="618" t="s">
        <v>981</v>
      </c>
    </row>
    <row r="203" spans="2:4" ht="15.95" customHeight="1" x14ac:dyDescent="0.25">
      <c r="B203" s="327"/>
      <c r="C203" s="328" t="s">
        <v>982</v>
      </c>
      <c r="D203" s="619" t="s">
        <v>983</v>
      </c>
    </row>
    <row r="204" spans="2:4" ht="15.95" customHeight="1" x14ac:dyDescent="0.25">
      <c r="B204" s="329"/>
      <c r="C204" s="330" t="s">
        <v>984</v>
      </c>
      <c r="D204" s="618" t="s">
        <v>985</v>
      </c>
    </row>
    <row r="205" spans="2:4" ht="15.95" customHeight="1" x14ac:dyDescent="0.25">
      <c r="B205" s="327"/>
      <c r="C205" s="328" t="s">
        <v>986</v>
      </c>
      <c r="D205" s="619" t="s">
        <v>987</v>
      </c>
    </row>
    <row r="206" spans="2:4" ht="15.95" customHeight="1" x14ac:dyDescent="0.25">
      <c r="B206" s="329"/>
      <c r="C206" s="330" t="s">
        <v>988</v>
      </c>
      <c r="D206" s="618" t="s">
        <v>989</v>
      </c>
    </row>
    <row r="207" spans="2:4" ht="15.95" customHeight="1" x14ac:dyDescent="0.25">
      <c r="B207" s="327"/>
      <c r="C207" s="328" t="s">
        <v>990</v>
      </c>
      <c r="D207" s="619" t="s">
        <v>991</v>
      </c>
    </row>
    <row r="208" spans="2:4" ht="15.95" customHeight="1" x14ac:dyDescent="0.25">
      <c r="B208" s="329"/>
      <c r="C208" s="330" t="s">
        <v>992</v>
      </c>
      <c r="D208" s="618" t="s">
        <v>993</v>
      </c>
    </row>
    <row r="209" spans="2:4" ht="15.95" customHeight="1" x14ac:dyDescent="0.25">
      <c r="B209" s="327"/>
      <c r="C209" s="328" t="s">
        <v>994</v>
      </c>
      <c r="D209" s="619" t="s">
        <v>995</v>
      </c>
    </row>
    <row r="210" spans="2:4" ht="15.95" customHeight="1" x14ac:dyDescent="0.25">
      <c r="B210" s="329"/>
      <c r="C210" s="330" t="s">
        <v>996</v>
      </c>
      <c r="D210" s="620" t="s">
        <v>3</v>
      </c>
    </row>
    <row r="211" spans="2:4" ht="15.95" customHeight="1" x14ac:dyDescent="0.25">
      <c r="B211" s="327"/>
      <c r="C211" s="328" t="s">
        <v>997</v>
      </c>
      <c r="D211" s="619" t="s">
        <v>998</v>
      </c>
    </row>
    <row r="212" spans="2:4" ht="15.95" customHeight="1" x14ac:dyDescent="0.25">
      <c r="B212" s="329"/>
      <c r="C212" s="330" t="s">
        <v>999</v>
      </c>
      <c r="D212" s="618" t="s">
        <v>1000</v>
      </c>
    </row>
    <row r="213" spans="2:4" ht="15.95" customHeight="1" x14ac:dyDescent="0.25">
      <c r="B213" s="327"/>
      <c r="C213" s="328" t="s">
        <v>1001</v>
      </c>
      <c r="D213" s="617" t="s">
        <v>3</v>
      </c>
    </row>
    <row r="214" spans="2:4" ht="15.95" customHeight="1" x14ac:dyDescent="0.25">
      <c r="B214" s="329"/>
      <c r="C214" s="330" t="s">
        <v>1002</v>
      </c>
      <c r="D214" s="618" t="s">
        <v>1003</v>
      </c>
    </row>
    <row r="215" spans="2:4" ht="15.95" customHeight="1" x14ac:dyDescent="0.25">
      <c r="B215" s="327"/>
      <c r="C215" s="328" t="s">
        <v>1004</v>
      </c>
      <c r="D215" s="619" t="s">
        <v>1005</v>
      </c>
    </row>
    <row r="216" spans="2:4" ht="15.95" customHeight="1" x14ac:dyDescent="0.25">
      <c r="B216" s="329"/>
      <c r="C216" s="330" t="s">
        <v>1006</v>
      </c>
      <c r="D216" s="618" t="s">
        <v>1007</v>
      </c>
    </row>
    <row r="217" spans="2:4" ht="15.95" customHeight="1" x14ac:dyDescent="0.25">
      <c r="B217" s="327"/>
      <c r="C217" s="328" t="s">
        <v>1008</v>
      </c>
      <c r="D217" s="619" t="s">
        <v>1009</v>
      </c>
    </row>
    <row r="218" spans="2:4" ht="15.95" customHeight="1" x14ac:dyDescent="0.25">
      <c r="B218" s="329"/>
      <c r="C218" s="330" t="s">
        <v>1010</v>
      </c>
      <c r="D218" s="618" t="s">
        <v>1011</v>
      </c>
    </row>
    <row r="219" spans="2:4" ht="15.95" customHeight="1" x14ac:dyDescent="0.25">
      <c r="B219" s="327"/>
      <c r="C219" s="328" t="s">
        <v>1012</v>
      </c>
      <c r="D219" s="617" t="s">
        <v>3</v>
      </c>
    </row>
    <row r="220" spans="2:4" ht="15.95" customHeight="1" x14ac:dyDescent="0.25">
      <c r="B220" s="329"/>
      <c r="C220" s="330" t="s">
        <v>1013</v>
      </c>
      <c r="D220" s="618" t="s">
        <v>1014</v>
      </c>
    </row>
    <row r="221" spans="2:4" ht="15.95" customHeight="1" x14ac:dyDescent="0.25">
      <c r="B221" s="327"/>
      <c r="C221" s="328" t="s">
        <v>1015</v>
      </c>
      <c r="D221" s="619" t="s">
        <v>1016</v>
      </c>
    </row>
    <row r="222" spans="2:4" ht="15.95" customHeight="1" x14ac:dyDescent="0.25">
      <c r="B222" s="329"/>
      <c r="C222" s="330" t="s">
        <v>1017</v>
      </c>
      <c r="D222" s="618" t="s">
        <v>1018</v>
      </c>
    </row>
    <row r="223" spans="2:4" ht="15.95" customHeight="1" x14ac:dyDescent="0.25">
      <c r="B223" s="327"/>
      <c r="C223" s="328" t="s">
        <v>1019</v>
      </c>
      <c r="D223" s="619" t="s">
        <v>1020</v>
      </c>
    </row>
    <row r="224" spans="2:4" ht="15.95" customHeight="1" x14ac:dyDescent="0.25">
      <c r="B224" s="329"/>
      <c r="C224" s="330" t="s">
        <v>1021</v>
      </c>
      <c r="D224" s="618" t="s">
        <v>1022</v>
      </c>
    </row>
    <row r="225" spans="2:4" ht="15.95" customHeight="1" x14ac:dyDescent="0.25">
      <c r="B225" s="327"/>
      <c r="C225" s="328" t="s">
        <v>1023</v>
      </c>
      <c r="D225" s="619" t="s">
        <v>1024</v>
      </c>
    </row>
    <row r="226" spans="2:4" ht="15.95" customHeight="1" x14ac:dyDescent="0.25">
      <c r="B226" s="329"/>
      <c r="C226" s="330" t="s">
        <v>1025</v>
      </c>
      <c r="D226" s="618" t="s">
        <v>1026</v>
      </c>
    </row>
    <row r="227" spans="2:4" ht="15.95" customHeight="1" x14ac:dyDescent="0.25">
      <c r="B227" s="327"/>
      <c r="C227" s="328" t="s">
        <v>1027</v>
      </c>
      <c r="D227" s="619" t="s">
        <v>1028</v>
      </c>
    </row>
    <row r="228" spans="2:4" ht="15.95" customHeight="1" x14ac:dyDescent="0.25">
      <c r="B228" s="329"/>
      <c r="C228" s="330" t="s">
        <v>1029</v>
      </c>
      <c r="D228" s="618" t="s">
        <v>1030</v>
      </c>
    </row>
    <row r="229" spans="2:4" ht="15.95" customHeight="1" x14ac:dyDescent="0.25">
      <c r="B229" s="327"/>
      <c r="C229" s="328" t="s">
        <v>1031</v>
      </c>
      <c r="D229" s="619" t="s">
        <v>1032</v>
      </c>
    </row>
    <row r="230" spans="2:4" ht="15.95" customHeight="1" x14ac:dyDescent="0.25">
      <c r="B230" s="329"/>
      <c r="C230" s="330" t="s">
        <v>1033</v>
      </c>
      <c r="D230" s="618" t="s">
        <v>1034</v>
      </c>
    </row>
    <row r="231" spans="2:4" ht="15.95" customHeight="1" x14ac:dyDescent="0.25">
      <c r="B231" s="327"/>
      <c r="C231" s="328" t="s">
        <v>1035</v>
      </c>
      <c r="D231" s="619" t="s">
        <v>1036</v>
      </c>
    </row>
    <row r="232" spans="2:4" ht="15.95" customHeight="1" x14ac:dyDescent="0.25">
      <c r="B232" s="329"/>
      <c r="C232" s="330" t="s">
        <v>1037</v>
      </c>
      <c r="D232" s="618" t="s">
        <v>1038</v>
      </c>
    </row>
    <row r="233" spans="2:4" ht="15.95" customHeight="1" x14ac:dyDescent="0.25">
      <c r="B233" s="327"/>
      <c r="C233" s="328" t="s">
        <v>1039</v>
      </c>
      <c r="D233" s="619" t="s">
        <v>1040</v>
      </c>
    </row>
    <row r="234" spans="2:4" ht="15.95" customHeight="1" x14ac:dyDescent="0.25">
      <c r="B234" s="329"/>
      <c r="C234" s="330" t="s">
        <v>1041</v>
      </c>
      <c r="D234" s="618" t="s">
        <v>1042</v>
      </c>
    </row>
    <row r="235" spans="2:4" ht="15.95" customHeight="1" x14ac:dyDescent="0.25">
      <c r="B235" s="327"/>
      <c r="C235" s="328" t="s">
        <v>1043</v>
      </c>
      <c r="D235" s="619" t="s">
        <v>1044</v>
      </c>
    </row>
    <row r="236" spans="2:4" ht="15.95" customHeight="1" x14ac:dyDescent="0.25">
      <c r="B236" s="329"/>
      <c r="C236" s="330" t="s">
        <v>1045</v>
      </c>
      <c r="D236" s="618" t="s">
        <v>1046</v>
      </c>
    </row>
    <row r="237" spans="2:4" ht="15.95" customHeight="1" x14ac:dyDescent="0.25">
      <c r="B237" s="327"/>
      <c r="C237" s="328" t="s">
        <v>1047</v>
      </c>
      <c r="D237" s="619" t="s">
        <v>1048</v>
      </c>
    </row>
    <row r="238" spans="2:4" ht="15.95" customHeight="1" x14ac:dyDescent="0.25">
      <c r="B238" s="329"/>
      <c r="C238" s="330" t="s">
        <v>1049</v>
      </c>
      <c r="D238" s="618" t="s">
        <v>1050</v>
      </c>
    </row>
    <row r="239" spans="2:4" ht="15.95" customHeight="1" x14ac:dyDescent="0.25">
      <c r="B239" s="327"/>
      <c r="C239" s="328" t="s">
        <v>1051</v>
      </c>
      <c r="D239" s="619" t="s">
        <v>1052</v>
      </c>
    </row>
    <row r="240" spans="2:4" ht="15.95" customHeight="1" x14ac:dyDescent="0.25">
      <c r="B240" s="329"/>
      <c r="C240" s="330" t="s">
        <v>1053</v>
      </c>
      <c r="D240" s="618" t="s">
        <v>1054</v>
      </c>
    </row>
    <row r="241" spans="2:4" ht="15.95" customHeight="1" x14ac:dyDescent="0.25">
      <c r="B241" s="327"/>
      <c r="C241" s="328" t="s">
        <v>1055</v>
      </c>
      <c r="D241" s="619" t="s">
        <v>1056</v>
      </c>
    </row>
    <row r="242" spans="2:4" ht="15.95" customHeight="1" x14ac:dyDescent="0.25">
      <c r="B242" s="329"/>
      <c r="C242" s="330" t="s">
        <v>1057</v>
      </c>
      <c r="D242" s="618" t="s">
        <v>1058</v>
      </c>
    </row>
    <row r="243" spans="2:4" ht="15.95" customHeight="1" x14ac:dyDescent="0.25">
      <c r="B243" s="327"/>
      <c r="C243" s="328" t="s">
        <v>1059</v>
      </c>
      <c r="D243" s="619" t="s">
        <v>1060</v>
      </c>
    </row>
    <row r="244" spans="2:4" ht="15.95" customHeight="1" x14ac:dyDescent="0.25">
      <c r="B244" s="329"/>
      <c r="C244" s="330" t="s">
        <v>1061</v>
      </c>
      <c r="D244" s="618" t="s">
        <v>1062</v>
      </c>
    </row>
    <row r="245" spans="2:4" ht="15.95" customHeight="1" x14ac:dyDescent="0.25">
      <c r="B245" s="327"/>
      <c r="C245" s="328" t="s">
        <v>1063</v>
      </c>
      <c r="D245" s="619" t="s">
        <v>1064</v>
      </c>
    </row>
    <row r="246" spans="2:4" ht="15.95" customHeight="1" x14ac:dyDescent="0.25">
      <c r="B246" s="329"/>
      <c r="C246" s="330" t="s">
        <v>1065</v>
      </c>
      <c r="D246" s="618" t="s">
        <v>1066</v>
      </c>
    </row>
    <row r="247" spans="2:4" ht="15.95" customHeight="1" x14ac:dyDescent="0.25">
      <c r="B247" s="327"/>
      <c r="C247" s="328" t="s">
        <v>1067</v>
      </c>
      <c r="D247" s="619" t="s">
        <v>1068</v>
      </c>
    </row>
    <row r="248" spans="2:4" ht="15.95" customHeight="1" x14ac:dyDescent="0.25">
      <c r="B248" s="329"/>
      <c r="C248" s="330" t="s">
        <v>1069</v>
      </c>
      <c r="D248" s="618" t="s">
        <v>1070</v>
      </c>
    </row>
    <row r="249" spans="2:4" ht="15.95" customHeight="1" x14ac:dyDescent="0.25">
      <c r="B249" s="327"/>
      <c r="C249" s="328" t="s">
        <v>1071</v>
      </c>
      <c r="D249" s="619" t="s">
        <v>1072</v>
      </c>
    </row>
    <row r="250" spans="2:4" ht="15.95" customHeight="1" x14ac:dyDescent="0.25">
      <c r="B250" s="329"/>
      <c r="C250" s="330" t="s">
        <v>1073</v>
      </c>
      <c r="D250" s="618" t="s">
        <v>1074</v>
      </c>
    </row>
    <row r="251" spans="2:4" ht="15.95" customHeight="1" x14ac:dyDescent="0.25">
      <c r="B251" s="327"/>
      <c r="C251" s="328" t="s">
        <v>1075</v>
      </c>
      <c r="D251" s="619" t="s">
        <v>1076</v>
      </c>
    </row>
    <row r="252" spans="2:4" ht="15.95" customHeight="1" x14ac:dyDescent="0.25">
      <c r="B252" s="329"/>
      <c r="C252" s="330" t="s">
        <v>1077</v>
      </c>
      <c r="D252" s="618" t="s">
        <v>723</v>
      </c>
    </row>
    <row r="253" spans="2:4" ht="15.95" customHeight="1" x14ac:dyDescent="0.25">
      <c r="B253" s="327"/>
      <c r="C253" s="328" t="s">
        <v>1078</v>
      </c>
      <c r="D253" s="619" t="s">
        <v>1079</v>
      </c>
    </row>
    <row r="254" spans="2:4" ht="15.95" customHeight="1" x14ac:dyDescent="0.25">
      <c r="B254" s="329"/>
      <c r="C254" s="330" t="s">
        <v>1080</v>
      </c>
      <c r="D254" s="618" t="s">
        <v>1081</v>
      </c>
    </row>
    <row r="255" spans="2:4" ht="15.95" customHeight="1" x14ac:dyDescent="0.25">
      <c r="B255" s="327"/>
      <c r="C255" s="328" t="s">
        <v>1082</v>
      </c>
      <c r="D255" s="619" t="s">
        <v>1083</v>
      </c>
    </row>
  </sheetData>
  <sheetProtection algorithmName="SHA-512" hashValue="Dz57NEmMBsA4FjXD7bMND7IrF/Dlt2Xwyk+xEkDI63WJM1VP5L1yWo+PAF/4ilklMfKCCefkFWkRaFCPnbO2GA==" saltValue="mSXWswVjwjs/HeHKw4Jjdg==" spinCount="100000" sheet="1" objects="1" scenarios="1"/>
  <mergeCells count="3">
    <mergeCell ref="B4:C4"/>
    <mergeCell ref="B1:F1"/>
    <mergeCell ref="B2:G2"/>
  </mergeCells>
  <hyperlinks>
    <hyperlink ref="A2:C2" location="Inhaltsverzeichnis!A1" display="zurück zum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2578125" defaultRowHeight="15" x14ac:dyDescent="0.25"/>
  <cols>
    <col min="1" max="1" width="5.5703125" customWidth="1"/>
    <col min="2" max="2" width="10.42578125" customWidth="1"/>
    <col min="3" max="3" width="9.5703125" customWidth="1"/>
    <col min="4" max="4" width="12.7109375" customWidth="1"/>
    <col min="5" max="5" width="11.5703125" customWidth="1"/>
    <col min="6" max="6" width="10.42578125" customWidth="1"/>
    <col min="7" max="7" width="9.42578125" customWidth="1"/>
    <col min="8" max="8" width="9.85546875" customWidth="1"/>
    <col min="9" max="9" width="13.28515625" customWidth="1"/>
  </cols>
  <sheetData>
    <row r="1" spans="1:13" ht="8.25" customHeight="1" x14ac:dyDescent="0.25"/>
    <row r="2" spans="1:13" ht="45.75" customHeight="1" x14ac:dyDescent="0.25">
      <c r="B2" s="890" t="s">
        <v>2083</v>
      </c>
      <c r="C2" s="890"/>
      <c r="D2" s="890"/>
      <c r="E2" s="890"/>
      <c r="F2" s="890"/>
    </row>
    <row r="3" spans="1:13" s="3" customFormat="1" ht="20.100000000000001" customHeight="1" x14ac:dyDescent="0.2">
      <c r="A3" s="4"/>
      <c r="B3" s="1283" t="s">
        <v>1559</v>
      </c>
      <c r="C3" s="1283"/>
      <c r="D3" s="1283"/>
      <c r="E3" s="1283"/>
      <c r="F3" s="1283"/>
      <c r="G3" s="1283"/>
      <c r="H3" s="38"/>
      <c r="I3" s="38"/>
      <c r="J3" s="38"/>
      <c r="K3" s="581"/>
      <c r="L3" s="581"/>
      <c r="M3" s="581"/>
    </row>
    <row r="4" spans="1:13" ht="20.25" customHeight="1" thickBot="1" x14ac:dyDescent="0.3"/>
    <row r="5" spans="1:13" ht="15.95" customHeight="1" thickBot="1" x14ac:dyDescent="0.3">
      <c r="B5" s="2385" t="s">
        <v>1165</v>
      </c>
      <c r="C5" s="2386"/>
      <c r="D5" s="2386"/>
      <c r="E5" s="2386"/>
      <c r="F5" s="2386"/>
      <c r="G5" s="2386"/>
      <c r="H5" s="2386"/>
      <c r="I5" s="2387"/>
    </row>
    <row r="6" spans="1:13" ht="15.95" customHeight="1" x14ac:dyDescent="0.25">
      <c r="B6" s="2388" t="s">
        <v>345</v>
      </c>
      <c r="C6" s="2388"/>
      <c r="D6" s="2388"/>
      <c r="E6" s="2388"/>
      <c r="F6" s="2388"/>
      <c r="G6" s="2388"/>
      <c r="H6" s="2388"/>
      <c r="I6" s="155" t="s">
        <v>29</v>
      </c>
    </row>
    <row r="7" spans="1:13" ht="15.95" customHeight="1" x14ac:dyDescent="0.25">
      <c r="B7" s="2389"/>
      <c r="C7" s="2378" t="s">
        <v>346</v>
      </c>
      <c r="D7" s="2390"/>
      <c r="E7" s="2390"/>
      <c r="F7" s="2390"/>
      <c r="G7" s="2390"/>
      <c r="H7" s="2390"/>
      <c r="I7" s="156" t="s">
        <v>349</v>
      </c>
    </row>
    <row r="8" spans="1:13" ht="15.95" customHeight="1" x14ac:dyDescent="0.25">
      <c r="B8" s="2389"/>
      <c r="C8" s="2378" t="s">
        <v>347</v>
      </c>
      <c r="D8" s="2390"/>
      <c r="E8" s="2390"/>
      <c r="F8" s="2390"/>
      <c r="G8" s="2390"/>
      <c r="H8" s="2390"/>
      <c r="I8" s="156" t="s">
        <v>350</v>
      </c>
    </row>
    <row r="9" spans="1:13" ht="15.95" customHeight="1" x14ac:dyDescent="0.25">
      <c r="B9" s="2389"/>
      <c r="C9" s="2378" t="s">
        <v>348</v>
      </c>
      <c r="D9" s="2390"/>
      <c r="E9" s="2390"/>
      <c r="F9" s="2390"/>
      <c r="G9" s="2390"/>
      <c r="H9" s="2390"/>
      <c r="I9" s="156" t="s">
        <v>351</v>
      </c>
    </row>
    <row r="10" spans="1:13" ht="15.95" customHeight="1" x14ac:dyDescent="0.25">
      <c r="B10" s="2389"/>
      <c r="C10" s="2378" t="s">
        <v>352</v>
      </c>
      <c r="D10" s="2378"/>
      <c r="E10" s="2378"/>
      <c r="F10" s="2378"/>
      <c r="G10" s="2378"/>
      <c r="H10" s="2378"/>
      <c r="I10" s="156"/>
    </row>
    <row r="11" spans="1:13" ht="15.95" customHeight="1" x14ac:dyDescent="0.25">
      <c r="B11" s="2389"/>
      <c r="C11" s="2378" t="s">
        <v>1164</v>
      </c>
      <c r="D11" s="2390"/>
      <c r="E11" s="2390"/>
      <c r="F11" s="2390"/>
      <c r="G11" s="2390"/>
      <c r="H11" s="2390"/>
      <c r="I11" s="156" t="s">
        <v>47</v>
      </c>
    </row>
    <row r="12" spans="1:13" ht="15.95" customHeight="1" x14ac:dyDescent="0.25">
      <c r="B12" s="2366" t="s">
        <v>353</v>
      </c>
      <c r="C12" s="2367"/>
      <c r="D12" s="2367"/>
      <c r="E12" s="2367"/>
      <c r="F12" s="2367"/>
      <c r="G12" s="2367"/>
      <c r="H12" s="2368"/>
      <c r="I12" s="156" t="s">
        <v>356</v>
      </c>
    </row>
    <row r="13" spans="1:13" ht="15.95" customHeight="1" x14ac:dyDescent="0.25">
      <c r="B13" s="2366" t="s">
        <v>354</v>
      </c>
      <c r="C13" s="2367"/>
      <c r="D13" s="2367"/>
      <c r="E13" s="2367"/>
      <c r="F13" s="2367"/>
      <c r="G13" s="2367"/>
      <c r="H13" s="2368"/>
      <c r="I13" s="156" t="s">
        <v>357</v>
      </c>
    </row>
    <row r="14" spans="1:13" ht="15.95" customHeight="1" x14ac:dyDescent="0.25">
      <c r="B14" s="2366" t="s">
        <v>355</v>
      </c>
      <c r="C14" s="2367"/>
      <c r="D14" s="2367"/>
      <c r="E14" s="2367"/>
      <c r="F14" s="2367"/>
      <c r="G14" s="2367"/>
      <c r="H14" s="2368"/>
      <c r="I14" s="156" t="s">
        <v>358</v>
      </c>
    </row>
    <row r="15" spans="1:13" ht="15.95" customHeight="1" x14ac:dyDescent="0.25">
      <c r="B15" s="2366" t="s">
        <v>359</v>
      </c>
      <c r="C15" s="2367"/>
      <c r="D15" s="2367"/>
      <c r="E15" s="2367"/>
      <c r="F15" s="2367"/>
      <c r="G15" s="2367"/>
      <c r="H15" s="2368"/>
      <c r="I15" s="156" t="s">
        <v>31</v>
      </c>
    </row>
    <row r="16" spans="1:13" ht="15.95" customHeight="1" x14ac:dyDescent="0.25">
      <c r="B16" s="2369" t="s">
        <v>360</v>
      </c>
      <c r="C16" s="2370"/>
      <c r="D16" s="2370"/>
      <c r="E16" s="2370"/>
      <c r="F16" s="2370"/>
      <c r="G16" s="2370"/>
      <c r="H16" s="2371"/>
      <c r="I16" s="156"/>
    </row>
    <row r="17" spans="2:9" ht="15.95" customHeight="1" x14ac:dyDescent="0.25">
      <c r="B17" s="2375"/>
      <c r="C17" s="2369" t="s">
        <v>371</v>
      </c>
      <c r="D17" s="2370"/>
      <c r="E17" s="2370"/>
      <c r="F17" s="2370"/>
      <c r="G17" s="2370"/>
      <c r="H17" s="2371"/>
      <c r="I17" s="156" t="s">
        <v>361</v>
      </c>
    </row>
    <row r="18" spans="2:9" ht="15.95" customHeight="1" x14ac:dyDescent="0.25">
      <c r="B18" s="2376"/>
      <c r="C18" s="2369" t="s">
        <v>372</v>
      </c>
      <c r="D18" s="2370"/>
      <c r="E18" s="2370"/>
      <c r="F18" s="2370"/>
      <c r="G18" s="2370"/>
      <c r="H18" s="2371"/>
      <c r="I18" s="156" t="s">
        <v>27</v>
      </c>
    </row>
    <row r="19" spans="2:9" ht="15.95" customHeight="1" x14ac:dyDescent="0.25">
      <c r="B19" s="2377"/>
      <c r="C19" s="2369" t="s">
        <v>373</v>
      </c>
      <c r="D19" s="2370"/>
      <c r="E19" s="2370"/>
      <c r="F19" s="2370"/>
      <c r="G19" s="2370"/>
      <c r="H19" s="2371"/>
      <c r="I19" s="156" t="s">
        <v>362</v>
      </c>
    </row>
    <row r="20" spans="2:9" ht="15.95" customHeight="1" x14ac:dyDescent="0.25">
      <c r="B20" s="2366" t="s">
        <v>363</v>
      </c>
      <c r="C20" s="2367"/>
      <c r="D20" s="2367"/>
      <c r="E20" s="2367"/>
      <c r="F20" s="2367"/>
      <c r="G20" s="2367"/>
      <c r="H20" s="2368"/>
      <c r="I20" s="156" t="s">
        <v>364</v>
      </c>
    </row>
    <row r="21" spans="2:9" ht="15.95" customHeight="1" x14ac:dyDescent="0.25">
      <c r="B21" s="2372"/>
      <c r="C21" s="2369" t="s">
        <v>374</v>
      </c>
      <c r="D21" s="2370"/>
      <c r="E21" s="2370"/>
      <c r="F21" s="2370"/>
      <c r="G21" s="2370"/>
      <c r="H21" s="2371"/>
      <c r="I21" s="156"/>
    </row>
    <row r="22" spans="2:9" ht="15.95" customHeight="1" x14ac:dyDescent="0.25">
      <c r="B22" s="2373"/>
      <c r="C22" s="2369" t="s">
        <v>375</v>
      </c>
      <c r="D22" s="2370"/>
      <c r="E22" s="2370"/>
      <c r="F22" s="2370"/>
      <c r="G22" s="2370"/>
      <c r="H22" s="2371"/>
      <c r="I22" s="156"/>
    </row>
    <row r="23" spans="2:9" ht="15.95" customHeight="1" x14ac:dyDescent="0.25">
      <c r="B23" s="2373"/>
      <c r="C23" s="2369" t="s">
        <v>376</v>
      </c>
      <c r="D23" s="2370"/>
      <c r="E23" s="2370"/>
      <c r="F23" s="2370"/>
      <c r="G23" s="2370"/>
      <c r="H23" s="2371"/>
      <c r="I23" s="156" t="s">
        <v>365</v>
      </c>
    </row>
    <row r="24" spans="2:9" ht="15.95" customHeight="1" x14ac:dyDescent="0.25">
      <c r="B24" s="2374"/>
      <c r="C24" s="2369" t="s">
        <v>377</v>
      </c>
      <c r="D24" s="2370"/>
      <c r="E24" s="2370"/>
      <c r="F24" s="2370"/>
      <c r="G24" s="2370"/>
      <c r="H24" s="2371"/>
      <c r="I24" s="156" t="s">
        <v>366</v>
      </c>
    </row>
    <row r="25" spans="2:9" ht="15.95" customHeight="1" x14ac:dyDescent="0.25">
      <c r="B25" s="2366" t="s">
        <v>367</v>
      </c>
      <c r="C25" s="2367"/>
      <c r="D25" s="2367"/>
      <c r="E25" s="2367"/>
      <c r="F25" s="2367"/>
      <c r="G25" s="2367"/>
      <c r="H25" s="2368"/>
      <c r="I25" s="156" t="s">
        <v>30</v>
      </c>
    </row>
    <row r="26" spans="2:9" ht="15.95" customHeight="1" x14ac:dyDescent="0.25">
      <c r="B26" s="2366" t="s">
        <v>368</v>
      </c>
      <c r="C26" s="2367"/>
      <c r="D26" s="2367"/>
      <c r="E26" s="2367"/>
      <c r="F26" s="2367"/>
      <c r="G26" s="2367"/>
      <c r="H26" s="2368"/>
      <c r="I26" s="156" t="s">
        <v>378</v>
      </c>
    </row>
    <row r="27" spans="2:9" ht="15.95" customHeight="1" x14ac:dyDescent="0.25">
      <c r="B27" s="2369" t="s">
        <v>369</v>
      </c>
      <c r="C27" s="2370"/>
      <c r="D27" s="2370"/>
      <c r="E27" s="2370"/>
      <c r="F27" s="2370"/>
      <c r="G27" s="2370"/>
      <c r="H27" s="2371"/>
      <c r="I27" s="156" t="s">
        <v>26</v>
      </c>
    </row>
    <row r="28" spans="2:9" ht="15.95" customHeight="1" x14ac:dyDescent="0.25">
      <c r="B28" s="2366" t="s">
        <v>370</v>
      </c>
      <c r="C28" s="2367"/>
      <c r="D28" s="2367"/>
      <c r="E28" s="2367"/>
      <c r="F28" s="2367"/>
      <c r="G28" s="2367"/>
      <c r="H28" s="2368"/>
      <c r="I28" s="156" t="s">
        <v>379</v>
      </c>
    </row>
    <row r="29" spans="2:9" ht="15.95" customHeight="1" x14ac:dyDescent="0.25">
      <c r="B29" s="2382"/>
      <c r="C29" s="2378" t="s">
        <v>380</v>
      </c>
      <c r="D29" s="2378"/>
      <c r="E29" s="2378"/>
      <c r="F29" s="2378"/>
      <c r="G29" s="2378"/>
      <c r="H29" s="2378"/>
      <c r="I29" s="156"/>
    </row>
    <row r="30" spans="2:9" ht="15.95" customHeight="1" x14ac:dyDescent="0.25">
      <c r="B30" s="2383"/>
      <c r="C30" s="2384"/>
      <c r="D30" s="2378" t="s">
        <v>397</v>
      </c>
      <c r="E30" s="2378"/>
      <c r="F30" s="2378"/>
      <c r="G30" s="2378"/>
      <c r="H30" s="2378"/>
      <c r="I30" s="156" t="s">
        <v>382</v>
      </c>
    </row>
    <row r="31" spans="2:9" ht="15.95" customHeight="1" x14ac:dyDescent="0.25">
      <c r="B31" s="2383"/>
      <c r="C31" s="2384"/>
      <c r="D31" s="2378" t="s">
        <v>398</v>
      </c>
      <c r="E31" s="2378"/>
      <c r="F31" s="2378"/>
      <c r="G31" s="2378"/>
      <c r="H31" s="2378"/>
      <c r="I31" s="156" t="s">
        <v>34</v>
      </c>
    </row>
    <row r="32" spans="2:9" ht="15.95" customHeight="1" x14ac:dyDescent="0.25">
      <c r="B32" s="2383"/>
      <c r="C32" s="2384"/>
      <c r="D32" s="2378" t="s">
        <v>399</v>
      </c>
      <c r="E32" s="2378"/>
      <c r="F32" s="2378"/>
      <c r="G32" s="2378"/>
      <c r="H32" s="2378"/>
      <c r="I32" s="156" t="s">
        <v>33</v>
      </c>
    </row>
    <row r="33" spans="2:9" ht="15.95" customHeight="1" x14ac:dyDescent="0.25">
      <c r="B33" s="2383"/>
      <c r="C33" s="2384"/>
      <c r="D33" s="2378" t="s">
        <v>400</v>
      </c>
      <c r="E33" s="2378"/>
      <c r="F33" s="2378"/>
      <c r="G33" s="2378"/>
      <c r="H33" s="2378"/>
      <c r="I33" s="156" t="s">
        <v>28</v>
      </c>
    </row>
    <row r="34" spans="2:9" ht="15.95" customHeight="1" x14ac:dyDescent="0.25">
      <c r="B34" s="2382"/>
      <c r="C34" s="2379" t="s">
        <v>381</v>
      </c>
      <c r="D34" s="2380"/>
      <c r="E34" s="2380"/>
      <c r="F34" s="2380"/>
      <c r="G34" s="2380"/>
      <c r="H34" s="2381"/>
      <c r="I34" s="156"/>
    </row>
    <row r="35" spans="2:9" ht="15.95" customHeight="1" x14ac:dyDescent="0.25">
      <c r="B35" s="2366" t="s">
        <v>383</v>
      </c>
      <c r="C35" s="2367"/>
      <c r="D35" s="2367"/>
      <c r="E35" s="2367"/>
      <c r="F35" s="2367"/>
      <c r="G35" s="2367"/>
      <c r="H35" s="2368"/>
      <c r="I35" s="156" t="s">
        <v>389</v>
      </c>
    </row>
    <row r="36" spans="2:9" ht="15.95" customHeight="1" x14ac:dyDescent="0.25">
      <c r="B36" s="2366" t="s">
        <v>384</v>
      </c>
      <c r="C36" s="2367"/>
      <c r="D36" s="2367"/>
      <c r="E36" s="2367"/>
      <c r="F36" s="2367"/>
      <c r="G36" s="2367"/>
      <c r="H36" s="2368"/>
      <c r="I36" s="156" t="s">
        <v>390</v>
      </c>
    </row>
    <row r="37" spans="2:9" ht="15.95" customHeight="1" x14ac:dyDescent="0.25">
      <c r="B37" s="2369" t="s">
        <v>385</v>
      </c>
      <c r="C37" s="2370"/>
      <c r="D37" s="2370"/>
      <c r="E37" s="2370"/>
      <c r="F37" s="2370"/>
      <c r="G37" s="2370"/>
      <c r="H37" s="2371"/>
      <c r="I37" s="156" t="s">
        <v>391</v>
      </c>
    </row>
    <row r="38" spans="2:9" ht="15.95" customHeight="1" x14ac:dyDescent="0.25">
      <c r="B38" s="2366" t="s">
        <v>25</v>
      </c>
      <c r="C38" s="2367"/>
      <c r="D38" s="2367"/>
      <c r="E38" s="2367"/>
      <c r="F38" s="2367"/>
      <c r="G38" s="2367"/>
      <c r="H38" s="2368"/>
      <c r="I38" s="156" t="s">
        <v>392</v>
      </c>
    </row>
    <row r="39" spans="2:9" ht="15.95" customHeight="1" x14ac:dyDescent="0.25">
      <c r="B39" s="2366" t="s">
        <v>386</v>
      </c>
      <c r="C39" s="2367"/>
      <c r="D39" s="2367"/>
      <c r="E39" s="2367"/>
      <c r="F39" s="2367"/>
      <c r="G39" s="2367"/>
      <c r="H39" s="2368"/>
      <c r="I39" s="156" t="s">
        <v>393</v>
      </c>
    </row>
    <row r="40" spans="2:9" ht="15.95" customHeight="1" x14ac:dyDescent="0.25">
      <c r="B40" s="2366" t="s">
        <v>387</v>
      </c>
      <c r="C40" s="2367"/>
      <c r="D40" s="2367"/>
      <c r="E40" s="2367"/>
      <c r="F40" s="2367"/>
      <c r="G40" s="2367"/>
      <c r="H40" s="2368"/>
      <c r="I40" s="156" t="s">
        <v>394</v>
      </c>
    </row>
    <row r="41" spans="2:9" ht="15.95" customHeight="1" x14ac:dyDescent="0.25">
      <c r="B41" s="2369" t="s">
        <v>388</v>
      </c>
      <c r="C41" s="2370"/>
      <c r="D41" s="2370"/>
      <c r="E41" s="2370"/>
      <c r="F41" s="2370"/>
      <c r="G41" s="2370"/>
      <c r="H41" s="2371"/>
      <c r="I41" s="156" t="s">
        <v>395</v>
      </c>
    </row>
    <row r="42" spans="2:9" ht="15.95" customHeight="1" x14ac:dyDescent="0.25">
      <c r="B42" s="2366" t="s">
        <v>32</v>
      </c>
      <c r="C42" s="2367"/>
      <c r="D42" s="2367"/>
      <c r="E42" s="2367"/>
      <c r="F42" s="2367"/>
      <c r="G42" s="2367"/>
      <c r="H42" s="2368"/>
      <c r="I42" s="156" t="s">
        <v>396</v>
      </c>
    </row>
    <row r="43" spans="2:9" x14ac:dyDescent="0.25">
      <c r="B43" s="13"/>
      <c r="C43" s="13"/>
      <c r="D43" s="13"/>
      <c r="E43" s="13"/>
      <c r="F43" s="13"/>
      <c r="G43" s="13"/>
      <c r="H43" s="13"/>
      <c r="I43" s="13"/>
    </row>
    <row r="44" spans="2:9" x14ac:dyDescent="0.25">
      <c r="B44" s="13"/>
      <c r="C44" s="13"/>
      <c r="D44" s="13"/>
      <c r="E44" s="13"/>
      <c r="F44" s="13"/>
      <c r="G44" s="13"/>
      <c r="H44" s="13"/>
    </row>
    <row r="45" spans="2:9" x14ac:dyDescent="0.25">
      <c r="B45" s="13"/>
      <c r="C45" s="13"/>
      <c r="D45" s="13"/>
      <c r="E45" s="13"/>
      <c r="F45" s="13"/>
      <c r="G45" s="13"/>
      <c r="H45" s="13"/>
    </row>
    <row r="46" spans="2:9" x14ac:dyDescent="0.25">
      <c r="I46" s="13"/>
    </row>
    <row r="47" spans="2:9" x14ac:dyDescent="0.25">
      <c r="D47" s="13"/>
      <c r="E47" s="13"/>
      <c r="F47" s="13"/>
      <c r="G47" s="13"/>
      <c r="H47" s="13"/>
    </row>
  </sheetData>
  <sheetProtection password="CA09" sheet="1" objects="1" scenarios="1"/>
  <mergeCells count="45">
    <mergeCell ref="B5:I5"/>
    <mergeCell ref="B6:H6"/>
    <mergeCell ref="B7:B11"/>
    <mergeCell ref="C7:H7"/>
    <mergeCell ref="C8:H8"/>
    <mergeCell ref="C9:H9"/>
    <mergeCell ref="C10:H10"/>
    <mergeCell ref="C11:H11"/>
    <mergeCell ref="C19:H19"/>
    <mergeCell ref="B12:H12"/>
    <mergeCell ref="B13:H13"/>
    <mergeCell ref="B14:H14"/>
    <mergeCell ref="B15:H15"/>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s>
  <hyperlinks>
    <hyperlink ref="A3:C3" location="Inhaltsverzeichnis!A1" display="zurück zum Inhaltsverzeichnis" xr:uid="{00000000-0004-0000-2E00-000000000000}"/>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Y95"/>
  <sheetViews>
    <sheetView showGridLines="0" zoomScaleNormal="100" workbookViewId="0">
      <pane ySplit="3" topLeftCell="A4" activePane="bottomLeft" state="frozen"/>
      <selection pane="bottomLeft" activeCell="M36" sqref="M36"/>
    </sheetView>
  </sheetViews>
  <sheetFormatPr baseColWidth="10" defaultColWidth="11.42578125" defaultRowHeight="15" x14ac:dyDescent="0.25"/>
  <cols>
    <col min="1" max="1" width="5.42578125" customWidth="1"/>
    <col min="2" max="2" width="8.140625" customWidth="1"/>
    <col min="3" max="3" width="9.28515625" customWidth="1"/>
    <col min="4" max="4" width="8.42578125" customWidth="1"/>
    <col min="5" max="5" width="8.7109375" customWidth="1"/>
    <col min="6" max="6" width="8.85546875" customWidth="1"/>
    <col min="7" max="7" width="9" customWidth="1"/>
    <col min="8" max="8" width="9.7109375" customWidth="1"/>
    <col min="9" max="9" width="11.28515625" customWidth="1"/>
    <col min="10" max="10" width="12.140625" customWidth="1"/>
    <col min="11" max="11" width="14.140625" customWidth="1"/>
    <col min="13" max="13" width="10.5703125" customWidth="1"/>
    <col min="14" max="14" width="18.42578125" customWidth="1"/>
    <col min="16" max="16" width="10.5703125" customWidth="1"/>
    <col min="17" max="17" width="9.42578125" customWidth="1"/>
    <col min="18" max="18" width="7.85546875" customWidth="1"/>
    <col min="19" max="19" width="7" customWidth="1"/>
    <col min="21" max="21" width="7.5703125" customWidth="1"/>
    <col min="22" max="22" width="7" customWidth="1"/>
    <col min="24" max="24" width="9.85546875" customWidth="1"/>
    <col min="25" max="25" width="6.28515625" customWidth="1"/>
  </cols>
  <sheetData>
    <row r="1" spans="1:12" ht="12.75" customHeight="1" x14ac:dyDescent="0.25"/>
    <row r="2" spans="1:12" ht="47.25" customHeight="1" x14ac:dyDescent="0.25">
      <c r="B2" s="890" t="s">
        <v>1585</v>
      </c>
      <c r="C2" s="890"/>
      <c r="D2" s="890"/>
      <c r="E2" s="890"/>
      <c r="F2" s="890"/>
      <c r="G2" s="890"/>
      <c r="H2" s="890"/>
      <c r="I2" s="890"/>
      <c r="J2" s="890"/>
    </row>
    <row r="3" spans="1:12" s="3" customFormat="1" ht="20.100000000000001" customHeight="1" x14ac:dyDescent="0.2">
      <c r="A3" s="4"/>
      <c r="B3" s="914" t="s">
        <v>1559</v>
      </c>
      <c r="C3" s="914"/>
      <c r="D3" s="914"/>
      <c r="E3" s="914"/>
      <c r="F3" s="46"/>
      <c r="G3" s="38"/>
      <c r="H3" s="38"/>
      <c r="I3" s="38"/>
      <c r="J3" s="38"/>
      <c r="K3" s="68"/>
      <c r="L3" s="45"/>
    </row>
    <row r="4" spans="1:12" ht="15.75" thickBot="1" x14ac:dyDescent="0.3"/>
    <row r="5" spans="1:12" ht="73.5" customHeight="1" thickBot="1" x14ac:dyDescent="0.3">
      <c r="B5" s="958" t="s">
        <v>2801</v>
      </c>
      <c r="C5" s="959"/>
      <c r="D5" s="959"/>
      <c r="E5" s="959"/>
      <c r="F5" s="959"/>
      <c r="G5" s="959"/>
      <c r="H5" s="959"/>
      <c r="I5" s="959"/>
      <c r="J5" s="959"/>
      <c r="K5" s="960"/>
    </row>
    <row r="6" spans="1:12" s="13" customFormat="1" ht="24" customHeight="1" thickBot="1" x14ac:dyDescent="0.25"/>
    <row r="7" spans="1:12" s="13" customFormat="1" ht="35.1" customHeight="1" thickBot="1" x14ac:dyDescent="0.25">
      <c r="B7" s="1016" t="s">
        <v>2183</v>
      </c>
      <c r="C7" s="1017"/>
      <c r="D7" s="1017"/>
      <c r="E7" s="1017"/>
      <c r="F7" s="1017"/>
      <c r="G7" s="1017"/>
      <c r="H7" s="1017"/>
      <c r="I7" s="1017"/>
      <c r="J7" s="1017"/>
      <c r="K7" s="1018"/>
      <c r="L7" s="112"/>
    </row>
    <row r="8" spans="1:12" s="13" customFormat="1" ht="30.75" customHeight="1" thickBot="1" x14ac:dyDescent="0.25">
      <c r="B8" s="961" t="s">
        <v>1571</v>
      </c>
      <c r="C8" s="962"/>
      <c r="D8" s="962"/>
      <c r="E8" s="962"/>
      <c r="F8" s="963" t="s">
        <v>2179</v>
      </c>
      <c r="G8" s="963"/>
      <c r="H8" s="963"/>
      <c r="I8" s="964" t="s">
        <v>1562</v>
      </c>
      <c r="J8" s="964"/>
      <c r="K8" s="965"/>
      <c r="L8" s="112"/>
    </row>
    <row r="9" spans="1:12" s="13" customFormat="1" ht="72" customHeight="1" x14ac:dyDescent="0.2">
      <c r="B9" s="966" t="s">
        <v>2186</v>
      </c>
      <c r="C9" s="967"/>
      <c r="D9" s="967"/>
      <c r="E9" s="968"/>
      <c r="F9" s="969" t="s">
        <v>139</v>
      </c>
      <c r="G9" s="970"/>
      <c r="H9" s="971"/>
      <c r="I9" s="1075" t="s">
        <v>53</v>
      </c>
      <c r="J9" s="1076"/>
      <c r="K9" s="1077"/>
      <c r="L9" s="112"/>
    </row>
    <row r="10" spans="1:12" s="13" customFormat="1" ht="78" customHeight="1" x14ac:dyDescent="0.2">
      <c r="B10" s="966"/>
      <c r="C10" s="967"/>
      <c r="D10" s="967"/>
      <c r="E10" s="968"/>
      <c r="F10" s="972"/>
      <c r="G10" s="973"/>
      <c r="H10" s="974"/>
      <c r="I10" s="1078"/>
      <c r="J10" s="1079"/>
      <c r="K10" s="1080"/>
      <c r="L10" s="112"/>
    </row>
    <row r="11" spans="1:12" s="13" customFormat="1" ht="69.75" customHeight="1" x14ac:dyDescent="0.2">
      <c r="B11" s="981" t="s">
        <v>2187</v>
      </c>
      <c r="C11" s="982"/>
      <c r="D11" s="982"/>
      <c r="E11" s="982"/>
      <c r="F11" s="983" t="s">
        <v>79</v>
      </c>
      <c r="G11" s="983"/>
      <c r="H11" s="983"/>
      <c r="I11" s="984" t="s">
        <v>3015</v>
      </c>
      <c r="J11" s="984"/>
      <c r="K11" s="985"/>
      <c r="L11" s="110"/>
    </row>
    <row r="12" spans="1:12" s="13" customFormat="1" ht="25.5" customHeight="1" x14ac:dyDescent="0.2">
      <c r="B12" s="988" t="s">
        <v>1579</v>
      </c>
      <c r="C12" s="989"/>
      <c r="D12" s="989"/>
      <c r="E12" s="990"/>
      <c r="F12" s="1098" t="s">
        <v>153</v>
      </c>
      <c r="G12" s="1099"/>
      <c r="H12" s="1100"/>
      <c r="I12" s="999" t="s">
        <v>512</v>
      </c>
      <c r="J12" s="1000"/>
      <c r="K12" s="1001"/>
      <c r="L12" s="110"/>
    </row>
    <row r="13" spans="1:12" s="13" customFormat="1" ht="24.75" customHeight="1" x14ac:dyDescent="0.2">
      <c r="B13" s="991"/>
      <c r="C13" s="992"/>
      <c r="D13" s="992"/>
      <c r="E13" s="993"/>
      <c r="F13" s="1101"/>
      <c r="G13" s="1102"/>
      <c r="H13" s="1103"/>
      <c r="I13" s="972"/>
      <c r="J13" s="973"/>
      <c r="K13" s="1002"/>
      <c r="L13" s="110"/>
    </row>
    <row r="14" spans="1:12" s="13" customFormat="1" ht="42" customHeight="1" x14ac:dyDescent="0.2">
      <c r="B14" s="1049" t="s">
        <v>1580</v>
      </c>
      <c r="C14" s="1050"/>
      <c r="D14" s="1050"/>
      <c r="E14" s="1050"/>
      <c r="F14" s="1089" t="s">
        <v>159</v>
      </c>
      <c r="G14" s="1090"/>
      <c r="H14" s="1091"/>
      <c r="I14" s="1089" t="s">
        <v>517</v>
      </c>
      <c r="J14" s="1090"/>
      <c r="K14" s="1092"/>
      <c r="L14" s="1"/>
    </row>
    <row r="15" spans="1:12" s="13" customFormat="1" ht="29.25" customHeight="1" x14ac:dyDescent="0.2">
      <c r="B15" s="1049"/>
      <c r="C15" s="1050"/>
      <c r="D15" s="1050"/>
      <c r="E15" s="1050"/>
      <c r="F15" s="947" t="s">
        <v>161</v>
      </c>
      <c r="G15" s="1038"/>
      <c r="H15" s="1039"/>
      <c r="I15" s="947" t="s">
        <v>2113</v>
      </c>
      <c r="J15" s="1038"/>
      <c r="K15" s="1040"/>
      <c r="L15" s="1"/>
    </row>
    <row r="16" spans="1:12" s="13" customFormat="1" ht="28.5" customHeight="1" x14ac:dyDescent="0.2">
      <c r="B16" s="1049"/>
      <c r="C16" s="1050"/>
      <c r="D16" s="1050"/>
      <c r="E16" s="1050"/>
      <c r="F16" s="978"/>
      <c r="G16" s="979"/>
      <c r="H16" s="921"/>
      <c r="I16" s="978"/>
      <c r="J16" s="979"/>
      <c r="K16" s="980"/>
      <c r="L16" s="1"/>
    </row>
    <row r="17" spans="2:12" s="13" customFormat="1" ht="37.5" customHeight="1" x14ac:dyDescent="0.2">
      <c r="B17" s="1049"/>
      <c r="C17" s="1050"/>
      <c r="D17" s="1050"/>
      <c r="E17" s="1050"/>
      <c r="F17" s="1041" t="s">
        <v>163</v>
      </c>
      <c r="G17" s="1041"/>
      <c r="H17" s="1041"/>
      <c r="I17" s="1041" t="s">
        <v>517</v>
      </c>
      <c r="J17" s="1041"/>
      <c r="K17" s="1042"/>
      <c r="L17" s="1"/>
    </row>
    <row r="18" spans="2:12" s="13" customFormat="1" ht="33.75" customHeight="1" x14ac:dyDescent="0.2">
      <c r="B18" s="1049"/>
      <c r="C18" s="1050"/>
      <c r="D18" s="1050"/>
      <c r="E18" s="1050"/>
      <c r="F18" s="947" t="s">
        <v>165</v>
      </c>
      <c r="G18" s="1038"/>
      <c r="H18" s="1039"/>
      <c r="I18" s="947" t="s">
        <v>1342</v>
      </c>
      <c r="J18" s="1038"/>
      <c r="K18" s="1040"/>
      <c r="L18" s="1"/>
    </row>
    <row r="19" spans="2:12" s="13" customFormat="1" ht="29.25" customHeight="1" x14ac:dyDescent="0.2">
      <c r="B19" s="1049"/>
      <c r="C19" s="1050"/>
      <c r="D19" s="1050"/>
      <c r="E19" s="1050"/>
      <c r="F19" s="978"/>
      <c r="G19" s="979"/>
      <c r="H19" s="921"/>
      <c r="I19" s="978"/>
      <c r="J19" s="979"/>
      <c r="K19" s="980"/>
      <c r="L19" s="1"/>
    </row>
    <row r="20" spans="2:12" s="13" customFormat="1" ht="36" customHeight="1" x14ac:dyDescent="0.2">
      <c r="B20" s="1049"/>
      <c r="C20" s="1050"/>
      <c r="D20" s="1050"/>
      <c r="E20" s="1050"/>
      <c r="F20" s="1041" t="s">
        <v>167</v>
      </c>
      <c r="G20" s="1041"/>
      <c r="H20" s="1041"/>
      <c r="I20" s="1041" t="s">
        <v>517</v>
      </c>
      <c r="J20" s="1041"/>
      <c r="K20" s="1042"/>
      <c r="L20" s="1"/>
    </row>
    <row r="21" spans="2:12" s="13" customFormat="1" ht="36.75" customHeight="1" x14ac:dyDescent="0.2">
      <c r="B21" s="1049"/>
      <c r="C21" s="1050"/>
      <c r="D21" s="1050"/>
      <c r="E21" s="1050"/>
      <c r="F21" s="1041" t="s">
        <v>169</v>
      </c>
      <c r="G21" s="1041"/>
      <c r="H21" s="1041"/>
      <c r="I21" s="983" t="s">
        <v>1103</v>
      </c>
      <c r="J21" s="983"/>
      <c r="K21" s="1006"/>
      <c r="L21" s="111"/>
    </row>
    <row r="22" spans="2:12" s="13" customFormat="1" ht="28.5" customHeight="1" x14ac:dyDescent="0.2">
      <c r="B22" s="1049"/>
      <c r="C22" s="1050"/>
      <c r="D22" s="1050"/>
      <c r="E22" s="1050"/>
      <c r="F22" s="947" t="s">
        <v>491</v>
      </c>
      <c r="G22" s="1038"/>
      <c r="H22" s="1039"/>
      <c r="I22" s="999" t="s">
        <v>1200</v>
      </c>
      <c r="J22" s="1000"/>
      <c r="K22" s="1001"/>
      <c r="L22" s="111"/>
    </row>
    <row r="23" spans="2:12" s="13" customFormat="1" ht="27.75" customHeight="1" x14ac:dyDescent="0.2">
      <c r="B23" s="1049"/>
      <c r="C23" s="1050"/>
      <c r="D23" s="1050"/>
      <c r="E23" s="1050"/>
      <c r="F23" s="978"/>
      <c r="G23" s="979"/>
      <c r="H23" s="921"/>
      <c r="I23" s="972"/>
      <c r="J23" s="973"/>
      <c r="K23" s="1002"/>
      <c r="L23" s="111"/>
    </row>
    <row r="24" spans="2:12" s="13" customFormat="1" ht="44.25" customHeight="1" x14ac:dyDescent="0.2">
      <c r="B24" s="981"/>
      <c r="C24" s="982"/>
      <c r="D24" s="982"/>
      <c r="E24" s="982"/>
      <c r="F24" s="1060" t="s">
        <v>157</v>
      </c>
      <c r="G24" s="1061"/>
      <c r="H24" s="1096"/>
      <c r="I24" s="1003" t="s">
        <v>1111</v>
      </c>
      <c r="J24" s="1004"/>
      <c r="K24" s="1097"/>
      <c r="L24" s="111"/>
    </row>
    <row r="25" spans="2:12" s="13" customFormat="1" ht="37.5" customHeight="1" x14ac:dyDescent="0.2">
      <c r="B25" s="1049"/>
      <c r="C25" s="1050"/>
      <c r="D25" s="1050"/>
      <c r="E25" s="1050"/>
      <c r="F25" s="983" t="s">
        <v>172</v>
      </c>
      <c r="G25" s="983"/>
      <c r="H25" s="983"/>
      <c r="I25" s="1041" t="s">
        <v>1576</v>
      </c>
      <c r="J25" s="1041"/>
      <c r="K25" s="1042"/>
      <c r="L25" s="111"/>
    </row>
    <row r="26" spans="2:12" s="13" customFormat="1" ht="32.25" customHeight="1" x14ac:dyDescent="0.2">
      <c r="B26" s="1049"/>
      <c r="C26" s="1050"/>
      <c r="D26" s="1050"/>
      <c r="E26" s="1050"/>
      <c r="F26" s="983"/>
      <c r="G26" s="983"/>
      <c r="H26" s="983"/>
      <c r="I26" s="1041"/>
      <c r="J26" s="1041"/>
      <c r="K26" s="1042"/>
      <c r="L26" s="111"/>
    </row>
    <row r="27" spans="2:12" s="13" customFormat="1" ht="30" customHeight="1" x14ac:dyDescent="0.2">
      <c r="B27" s="1104" t="s">
        <v>1581</v>
      </c>
      <c r="C27" s="1105"/>
      <c r="D27" s="1105"/>
      <c r="E27" s="1106"/>
      <c r="F27" s="994" t="s">
        <v>1104</v>
      </c>
      <c r="G27" s="995"/>
      <c r="H27" s="996"/>
      <c r="I27" s="999" t="s">
        <v>38</v>
      </c>
      <c r="J27" s="1000"/>
      <c r="K27" s="1001"/>
      <c r="L27" s="111"/>
    </row>
    <row r="28" spans="2:12" s="13" customFormat="1" ht="28.5" customHeight="1" x14ac:dyDescent="0.2">
      <c r="B28" s="1063"/>
      <c r="C28" s="1064"/>
      <c r="D28" s="1064"/>
      <c r="E28" s="1065"/>
      <c r="F28" s="1023"/>
      <c r="G28" s="1024"/>
      <c r="H28" s="1025"/>
      <c r="I28" s="969"/>
      <c r="J28" s="970"/>
      <c r="K28" s="1026"/>
      <c r="L28" s="111"/>
    </row>
    <row r="29" spans="2:12" ht="51" customHeight="1" thickBot="1" x14ac:dyDescent="0.3">
      <c r="B29" s="1107"/>
      <c r="C29" s="1085"/>
      <c r="D29" s="1085"/>
      <c r="E29" s="1086"/>
      <c r="F29" s="1003" t="s">
        <v>1197</v>
      </c>
      <c r="G29" s="1004"/>
      <c r="H29" s="1005"/>
      <c r="I29" s="983" t="s">
        <v>0</v>
      </c>
      <c r="J29" s="983"/>
      <c r="K29" s="1006"/>
    </row>
    <row r="30" spans="2:12" s="13" customFormat="1" ht="33" customHeight="1" x14ac:dyDescent="0.2">
      <c r="B30" s="1081" t="s">
        <v>1584</v>
      </c>
      <c r="C30" s="1082"/>
      <c r="D30" s="1082"/>
      <c r="E30" s="1083"/>
      <c r="F30" s="1072" t="s">
        <v>1107</v>
      </c>
      <c r="G30" s="1073"/>
      <c r="H30" s="1073"/>
      <c r="I30" s="1073"/>
      <c r="J30" s="1073"/>
      <c r="K30" s="1074"/>
      <c r="L30" s="111"/>
    </row>
    <row r="31" spans="2:12" s="13" customFormat="1" ht="39.75" customHeight="1" x14ac:dyDescent="0.2">
      <c r="B31" s="1063"/>
      <c r="C31" s="1064"/>
      <c r="D31" s="1064"/>
      <c r="E31" s="1065"/>
      <c r="F31" s="1033" t="s">
        <v>473</v>
      </c>
      <c r="G31" s="1033"/>
      <c r="H31" s="1033"/>
      <c r="I31" s="1087" t="s">
        <v>1575</v>
      </c>
      <c r="J31" s="1087"/>
      <c r="K31" s="1088"/>
    </row>
    <row r="32" spans="2:12" s="13" customFormat="1" ht="37.5" customHeight="1" x14ac:dyDescent="0.2">
      <c r="B32" s="1063"/>
      <c r="C32" s="1064"/>
      <c r="D32" s="1064"/>
      <c r="E32" s="1065"/>
      <c r="F32" s="1033" t="s">
        <v>1105</v>
      </c>
      <c r="G32" s="1033"/>
      <c r="H32" s="1033"/>
      <c r="I32" s="1087" t="s">
        <v>1575</v>
      </c>
      <c r="J32" s="1087"/>
      <c r="K32" s="1088"/>
    </row>
    <row r="33" spans="2:12" s="13" customFormat="1" ht="48" customHeight="1" thickBot="1" x14ac:dyDescent="0.25">
      <c r="B33" s="1084"/>
      <c r="C33" s="1085"/>
      <c r="D33" s="1085"/>
      <c r="E33" s="1086"/>
      <c r="F33" s="1093" t="s">
        <v>1106</v>
      </c>
      <c r="G33" s="1093"/>
      <c r="H33" s="1093"/>
      <c r="I33" s="1094" t="s">
        <v>1575</v>
      </c>
      <c r="J33" s="1094"/>
      <c r="K33" s="1095"/>
    </row>
    <row r="34" spans="2:12" s="13" customFormat="1" ht="37.5" customHeight="1" thickBot="1" x14ac:dyDescent="0.25">
      <c r="B34" s="152"/>
      <c r="C34" s="152"/>
      <c r="D34" s="152"/>
      <c r="E34" s="152"/>
      <c r="F34" s="153"/>
      <c r="G34" s="153"/>
      <c r="H34" s="153"/>
      <c r="I34" s="153"/>
      <c r="J34" s="153"/>
      <c r="K34" s="153"/>
    </row>
    <row r="35" spans="2:12" s="13" customFormat="1" ht="35.1" customHeight="1" thickBot="1" x14ac:dyDescent="0.25">
      <c r="B35" s="1016" t="s">
        <v>2184</v>
      </c>
      <c r="C35" s="1017"/>
      <c r="D35" s="1017"/>
      <c r="E35" s="1017"/>
      <c r="F35" s="1017"/>
      <c r="G35" s="1017"/>
      <c r="H35" s="1017"/>
      <c r="I35" s="1017"/>
      <c r="J35" s="1017"/>
      <c r="K35" s="1018"/>
    </row>
    <row r="36" spans="2:12" s="13" customFormat="1" ht="30.75" customHeight="1" thickBot="1" x14ac:dyDescent="0.25">
      <c r="B36" s="961" t="s">
        <v>1571</v>
      </c>
      <c r="C36" s="962"/>
      <c r="D36" s="962"/>
      <c r="E36" s="962"/>
      <c r="F36" s="963" t="s">
        <v>2179</v>
      </c>
      <c r="G36" s="963"/>
      <c r="H36" s="963"/>
      <c r="I36" s="964" t="s">
        <v>1562</v>
      </c>
      <c r="J36" s="964"/>
      <c r="K36" s="965"/>
      <c r="L36" s="112"/>
    </row>
    <row r="37" spans="2:12" s="13" customFormat="1" ht="61.5" customHeight="1" x14ac:dyDescent="0.2">
      <c r="B37" s="966" t="s">
        <v>2186</v>
      </c>
      <c r="C37" s="967"/>
      <c r="D37" s="967"/>
      <c r="E37" s="968"/>
      <c r="F37" s="969" t="s">
        <v>139</v>
      </c>
      <c r="G37" s="970"/>
      <c r="H37" s="971"/>
      <c r="I37" s="975" t="s">
        <v>53</v>
      </c>
      <c r="J37" s="976"/>
      <c r="K37" s="977"/>
      <c r="L37" s="112"/>
    </row>
    <row r="38" spans="2:12" s="13" customFormat="1" ht="81.75" customHeight="1" x14ac:dyDescent="0.2">
      <c r="B38" s="966"/>
      <c r="C38" s="967"/>
      <c r="D38" s="967"/>
      <c r="E38" s="968"/>
      <c r="F38" s="972"/>
      <c r="G38" s="973"/>
      <c r="H38" s="974"/>
      <c r="I38" s="978"/>
      <c r="J38" s="979"/>
      <c r="K38" s="980"/>
      <c r="L38" s="112"/>
    </row>
    <row r="39" spans="2:12" s="13" customFormat="1" ht="66.75" customHeight="1" x14ac:dyDescent="0.2">
      <c r="B39" s="981" t="s">
        <v>2187</v>
      </c>
      <c r="C39" s="982"/>
      <c r="D39" s="982"/>
      <c r="E39" s="982"/>
      <c r="F39" s="983" t="s">
        <v>79</v>
      </c>
      <c r="G39" s="983"/>
      <c r="H39" s="983"/>
      <c r="I39" s="984" t="s">
        <v>3015</v>
      </c>
      <c r="J39" s="984"/>
      <c r="K39" s="985"/>
      <c r="L39" s="110"/>
    </row>
    <row r="40" spans="2:12" s="13" customFormat="1" ht="25.5" customHeight="1" x14ac:dyDescent="0.2">
      <c r="B40" s="988" t="s">
        <v>1579</v>
      </c>
      <c r="C40" s="989"/>
      <c r="D40" s="989"/>
      <c r="E40" s="990"/>
      <c r="F40" s="994" t="s">
        <v>153</v>
      </c>
      <c r="G40" s="995"/>
      <c r="H40" s="996"/>
      <c r="I40" s="999" t="s">
        <v>512</v>
      </c>
      <c r="J40" s="1000"/>
      <c r="K40" s="1001"/>
      <c r="L40" s="110"/>
    </row>
    <row r="41" spans="2:12" s="13" customFormat="1" ht="24.75" customHeight="1" x14ac:dyDescent="0.2">
      <c r="B41" s="991"/>
      <c r="C41" s="992"/>
      <c r="D41" s="992"/>
      <c r="E41" s="993"/>
      <c r="F41" s="997"/>
      <c r="G41" s="998"/>
      <c r="H41" s="909"/>
      <c r="I41" s="972"/>
      <c r="J41" s="973"/>
      <c r="K41" s="1002"/>
      <c r="L41" s="110"/>
    </row>
    <row r="42" spans="2:12" s="13" customFormat="1" ht="42" customHeight="1" x14ac:dyDescent="0.2">
      <c r="B42" s="1049" t="s">
        <v>1580</v>
      </c>
      <c r="C42" s="1050"/>
      <c r="D42" s="1050"/>
      <c r="E42" s="1050"/>
      <c r="F42" s="1089" t="s">
        <v>159</v>
      </c>
      <c r="G42" s="1090"/>
      <c r="H42" s="1091"/>
      <c r="I42" s="1089" t="s">
        <v>517</v>
      </c>
      <c r="J42" s="1090"/>
      <c r="K42" s="1092"/>
      <c r="L42" s="1"/>
    </row>
    <row r="43" spans="2:12" s="13" customFormat="1" ht="29.25" customHeight="1" x14ac:dyDescent="0.2">
      <c r="B43" s="1049"/>
      <c r="C43" s="1050"/>
      <c r="D43" s="1050"/>
      <c r="E43" s="1050"/>
      <c r="F43" s="947" t="s">
        <v>161</v>
      </c>
      <c r="G43" s="1038"/>
      <c r="H43" s="1039"/>
      <c r="I43" s="947" t="s">
        <v>2113</v>
      </c>
      <c r="J43" s="1038"/>
      <c r="K43" s="1040"/>
      <c r="L43" s="1"/>
    </row>
    <row r="44" spans="2:12" s="13" customFormat="1" ht="28.5" customHeight="1" x14ac:dyDescent="0.2">
      <c r="B44" s="1049"/>
      <c r="C44" s="1050"/>
      <c r="D44" s="1050"/>
      <c r="E44" s="1050"/>
      <c r="F44" s="978"/>
      <c r="G44" s="979"/>
      <c r="H44" s="921"/>
      <c r="I44" s="978"/>
      <c r="J44" s="979"/>
      <c r="K44" s="980"/>
      <c r="L44" s="1"/>
    </row>
    <row r="45" spans="2:12" s="13" customFormat="1" ht="37.5" customHeight="1" x14ac:dyDescent="0.2">
      <c r="B45" s="1049"/>
      <c r="C45" s="1050"/>
      <c r="D45" s="1050"/>
      <c r="E45" s="1050"/>
      <c r="F45" s="1041" t="s">
        <v>163</v>
      </c>
      <c r="G45" s="1041"/>
      <c r="H45" s="1041"/>
      <c r="I45" s="1041" t="s">
        <v>517</v>
      </c>
      <c r="J45" s="1041"/>
      <c r="K45" s="1042"/>
      <c r="L45" s="1"/>
    </row>
    <row r="46" spans="2:12" s="13" customFormat="1" ht="33.75" customHeight="1" x14ac:dyDescent="0.2">
      <c r="B46" s="1049"/>
      <c r="C46" s="1050"/>
      <c r="D46" s="1050"/>
      <c r="E46" s="1050"/>
      <c r="F46" s="947" t="s">
        <v>165</v>
      </c>
      <c r="G46" s="1038"/>
      <c r="H46" s="1039"/>
      <c r="I46" s="947" t="s">
        <v>1341</v>
      </c>
      <c r="J46" s="1038"/>
      <c r="K46" s="1040"/>
      <c r="L46" s="1"/>
    </row>
    <row r="47" spans="2:12" s="13" customFormat="1" ht="29.25" customHeight="1" x14ac:dyDescent="0.2">
      <c r="B47" s="1049"/>
      <c r="C47" s="1050"/>
      <c r="D47" s="1050"/>
      <c r="E47" s="1050"/>
      <c r="F47" s="978"/>
      <c r="G47" s="979"/>
      <c r="H47" s="921"/>
      <c r="I47" s="978"/>
      <c r="J47" s="979"/>
      <c r="K47" s="980"/>
      <c r="L47" s="1"/>
    </row>
    <row r="48" spans="2:12" s="13" customFormat="1" ht="36" customHeight="1" x14ac:dyDescent="0.2">
      <c r="B48" s="1049"/>
      <c r="C48" s="1050"/>
      <c r="D48" s="1050"/>
      <c r="E48" s="1050"/>
      <c r="F48" s="1041" t="s">
        <v>167</v>
      </c>
      <c r="G48" s="1041"/>
      <c r="H48" s="1041"/>
      <c r="I48" s="1041" t="s">
        <v>517</v>
      </c>
      <c r="J48" s="1041"/>
      <c r="K48" s="1042"/>
      <c r="L48" s="1"/>
    </row>
    <row r="49" spans="2:25" s="13" customFormat="1" ht="36.75" customHeight="1" x14ac:dyDescent="0.2">
      <c r="B49" s="1049"/>
      <c r="C49" s="1050"/>
      <c r="D49" s="1050"/>
      <c r="E49" s="1050"/>
      <c r="F49" s="1041" t="s">
        <v>169</v>
      </c>
      <c r="G49" s="1041"/>
      <c r="H49" s="1041"/>
      <c r="I49" s="983" t="s">
        <v>1103</v>
      </c>
      <c r="J49" s="983"/>
      <c r="K49" s="1006"/>
      <c r="L49" s="111"/>
    </row>
    <row r="50" spans="2:25" s="13" customFormat="1" ht="28.5" customHeight="1" x14ac:dyDescent="0.2">
      <c r="B50" s="1049"/>
      <c r="C50" s="1050"/>
      <c r="D50" s="1050"/>
      <c r="E50" s="1050"/>
      <c r="F50" s="947" t="s">
        <v>491</v>
      </c>
      <c r="G50" s="1038"/>
      <c r="H50" s="1039"/>
      <c r="I50" s="999" t="s">
        <v>1200</v>
      </c>
      <c r="J50" s="1000"/>
      <c r="K50" s="1001"/>
      <c r="L50" s="111"/>
    </row>
    <row r="51" spans="2:25" s="13" customFormat="1" ht="27.75" customHeight="1" x14ac:dyDescent="0.2">
      <c r="B51" s="1049"/>
      <c r="C51" s="1050"/>
      <c r="D51" s="1050"/>
      <c r="E51" s="1050"/>
      <c r="F51" s="978"/>
      <c r="G51" s="979"/>
      <c r="H51" s="921"/>
      <c r="I51" s="972"/>
      <c r="J51" s="973"/>
      <c r="K51" s="1002"/>
      <c r="L51" s="111"/>
    </row>
    <row r="52" spans="2:25" s="13" customFormat="1" ht="44.25" customHeight="1" x14ac:dyDescent="0.2">
      <c r="B52" s="981"/>
      <c r="C52" s="982"/>
      <c r="D52" s="982"/>
      <c r="E52" s="982"/>
      <c r="F52" s="1060" t="s">
        <v>157</v>
      </c>
      <c r="G52" s="1061"/>
      <c r="H52" s="1096"/>
      <c r="I52" s="1003" t="s">
        <v>1111</v>
      </c>
      <c r="J52" s="1004"/>
      <c r="K52" s="1097"/>
      <c r="L52" s="111"/>
    </row>
    <row r="53" spans="2:25" s="13" customFormat="1" ht="37.5" customHeight="1" x14ac:dyDescent="0.2">
      <c r="B53" s="1049"/>
      <c r="C53" s="1050"/>
      <c r="D53" s="1050"/>
      <c r="E53" s="1050"/>
      <c r="F53" s="983" t="s">
        <v>172</v>
      </c>
      <c r="G53" s="983"/>
      <c r="H53" s="983"/>
      <c r="I53" s="986" t="s">
        <v>1576</v>
      </c>
      <c r="J53" s="986"/>
      <c r="K53" s="987"/>
      <c r="L53" s="111"/>
    </row>
    <row r="54" spans="2:25" s="13" customFormat="1" ht="32.25" customHeight="1" x14ac:dyDescent="0.2">
      <c r="B54" s="1049"/>
      <c r="C54" s="1050"/>
      <c r="D54" s="1050"/>
      <c r="E54" s="1050"/>
      <c r="F54" s="983"/>
      <c r="G54" s="983"/>
      <c r="H54" s="983"/>
      <c r="I54" s="986"/>
      <c r="J54" s="986"/>
      <c r="K54" s="987"/>
      <c r="L54" s="111"/>
    </row>
    <row r="55" spans="2:25" s="13" customFormat="1" ht="30" customHeight="1" x14ac:dyDescent="0.2">
      <c r="B55" s="1007" t="s">
        <v>1581</v>
      </c>
      <c r="C55" s="1008"/>
      <c r="D55" s="1008"/>
      <c r="E55" s="1009"/>
      <c r="F55" s="994" t="s">
        <v>1104</v>
      </c>
      <c r="G55" s="995"/>
      <c r="H55" s="996"/>
      <c r="I55" s="999" t="s">
        <v>38</v>
      </c>
      <c r="J55" s="1000"/>
      <c r="K55" s="1001"/>
      <c r="L55" s="111"/>
    </row>
    <row r="56" spans="2:25" s="13" customFormat="1" ht="28.5" customHeight="1" x14ac:dyDescent="0.2">
      <c r="B56" s="1010"/>
      <c r="C56" s="1011"/>
      <c r="D56" s="1011"/>
      <c r="E56" s="1012"/>
      <c r="F56" s="1023"/>
      <c r="G56" s="1024"/>
      <c r="H56" s="1025"/>
      <c r="I56" s="969"/>
      <c r="J56" s="970"/>
      <c r="K56" s="1026"/>
      <c r="L56" s="111"/>
    </row>
    <row r="57" spans="2:25" ht="51" customHeight="1" thickBot="1" x14ac:dyDescent="0.3">
      <c r="B57" s="1013"/>
      <c r="C57" s="1014"/>
      <c r="D57" s="1014"/>
      <c r="E57" s="1015"/>
      <c r="F57" s="1003" t="s">
        <v>1197</v>
      </c>
      <c r="G57" s="1004"/>
      <c r="H57" s="1005"/>
      <c r="I57" s="983" t="s">
        <v>0</v>
      </c>
      <c r="J57" s="983"/>
      <c r="K57" s="1006"/>
    </row>
    <row r="58" spans="2:25" s="13" customFormat="1" ht="40.5" customHeight="1" thickBot="1" x14ac:dyDescent="0.25">
      <c r="B58" s="1027" t="s">
        <v>1582</v>
      </c>
      <c r="C58" s="1028"/>
      <c r="D58" s="1028"/>
      <c r="E58" s="1029"/>
      <c r="F58" s="1030" t="s">
        <v>493</v>
      </c>
      <c r="G58" s="1030"/>
      <c r="H58" s="1030"/>
      <c r="I58" s="1031" t="s">
        <v>1108</v>
      </c>
      <c r="J58" s="1031"/>
      <c r="K58" s="1032"/>
    </row>
    <row r="59" spans="2:25" s="13" customFormat="1" ht="42.75" customHeight="1" x14ac:dyDescent="0.2">
      <c r="B59" s="1043" t="s">
        <v>2189</v>
      </c>
      <c r="C59" s="1044"/>
      <c r="D59" s="1044"/>
      <c r="E59" s="1044"/>
      <c r="F59" s="1035" t="s">
        <v>403</v>
      </c>
      <c r="G59" s="1035"/>
      <c r="H59" s="1035"/>
      <c r="I59" s="1036" t="s">
        <v>54</v>
      </c>
      <c r="J59" s="1036"/>
      <c r="K59" s="1037"/>
    </row>
    <row r="60" spans="2:25" ht="24.75" customHeight="1" x14ac:dyDescent="0.25">
      <c r="B60" s="981"/>
      <c r="C60" s="982"/>
      <c r="D60" s="982"/>
      <c r="E60" s="982"/>
      <c r="F60" s="1021" t="s">
        <v>1578</v>
      </c>
      <c r="G60" s="1021"/>
      <c r="H60" s="1021"/>
      <c r="I60" s="1021"/>
      <c r="J60" s="1021"/>
      <c r="K60" s="1022"/>
      <c r="T60" s="13"/>
      <c r="U60" s="13"/>
      <c r="V60" s="13"/>
      <c r="W60" s="13"/>
      <c r="X60" s="13"/>
      <c r="Y60" s="13"/>
    </row>
    <row r="61" spans="2:25" ht="46.5" customHeight="1" x14ac:dyDescent="0.25">
      <c r="B61" s="981"/>
      <c r="C61" s="982"/>
      <c r="D61" s="982"/>
      <c r="E61" s="982"/>
      <c r="F61" s="1020" t="s">
        <v>300</v>
      </c>
      <c r="G61" s="1020"/>
      <c r="H61" s="1020"/>
      <c r="I61" s="1033" t="s">
        <v>17</v>
      </c>
      <c r="J61" s="1033"/>
      <c r="K61" s="1034"/>
    </row>
    <row r="62" spans="2:25" ht="51.75" customHeight="1" x14ac:dyDescent="0.25">
      <c r="B62" s="981"/>
      <c r="C62" s="982"/>
      <c r="D62" s="982"/>
      <c r="E62" s="982"/>
      <c r="F62" s="1057" t="s">
        <v>1202</v>
      </c>
      <c r="G62" s="1058"/>
      <c r="H62" s="1059"/>
      <c r="I62" s="1060" t="s">
        <v>2114</v>
      </c>
      <c r="J62" s="1061"/>
      <c r="K62" s="1062"/>
    </row>
    <row r="63" spans="2:25" ht="25.5" customHeight="1" x14ac:dyDescent="0.25">
      <c r="B63" s="981"/>
      <c r="C63" s="982"/>
      <c r="D63" s="982"/>
      <c r="E63" s="982"/>
      <c r="F63" s="1021" t="s">
        <v>1577</v>
      </c>
      <c r="G63" s="1021"/>
      <c r="H63" s="1021"/>
      <c r="I63" s="1021"/>
      <c r="J63" s="1021"/>
      <c r="K63" s="1022"/>
      <c r="M63" s="13"/>
      <c r="N63" s="13"/>
    </row>
    <row r="64" spans="2:25" ht="38.25" customHeight="1" x14ac:dyDescent="0.25">
      <c r="B64" s="1045"/>
      <c r="C64" s="1046"/>
      <c r="D64" s="1046"/>
      <c r="E64" s="1046"/>
      <c r="F64" s="1020" t="s">
        <v>301</v>
      </c>
      <c r="G64" s="1020"/>
      <c r="H64" s="1020"/>
      <c r="I64" s="1033" t="s">
        <v>17</v>
      </c>
      <c r="J64" s="1033"/>
      <c r="K64" s="1034"/>
      <c r="M64" s="13"/>
      <c r="N64" s="13"/>
    </row>
    <row r="65" spans="2:12" ht="51" customHeight="1" thickBot="1" x14ac:dyDescent="0.3">
      <c r="B65" s="1047"/>
      <c r="C65" s="1048"/>
      <c r="D65" s="1048"/>
      <c r="E65" s="1048"/>
      <c r="F65" s="1019" t="s">
        <v>1203</v>
      </c>
      <c r="G65" s="1019"/>
      <c r="H65" s="1019"/>
      <c r="I65" s="1055" t="s">
        <v>2114</v>
      </c>
      <c r="J65" s="1055"/>
      <c r="K65" s="1056"/>
      <c r="L65" s="348"/>
    </row>
    <row r="66" spans="2:12" ht="39.75" customHeight="1" thickBot="1" x14ac:dyDescent="0.3"/>
    <row r="67" spans="2:12" ht="35.1" customHeight="1" thickBot="1" x14ac:dyDescent="0.3">
      <c r="B67" s="1016" t="s">
        <v>2185</v>
      </c>
      <c r="C67" s="1017"/>
      <c r="D67" s="1017"/>
      <c r="E67" s="1017"/>
      <c r="F67" s="1017"/>
      <c r="G67" s="1017"/>
      <c r="H67" s="1017"/>
      <c r="I67" s="1017"/>
      <c r="J67" s="1017"/>
      <c r="K67" s="1018"/>
    </row>
    <row r="68" spans="2:12" s="13" customFormat="1" ht="30.75" customHeight="1" thickBot="1" x14ac:dyDescent="0.25">
      <c r="B68" s="961" t="s">
        <v>1571</v>
      </c>
      <c r="C68" s="962"/>
      <c r="D68" s="962"/>
      <c r="E68" s="962"/>
      <c r="F68" s="963" t="s">
        <v>2179</v>
      </c>
      <c r="G68" s="963"/>
      <c r="H68" s="963"/>
      <c r="I68" s="964" t="s">
        <v>1562</v>
      </c>
      <c r="J68" s="964"/>
      <c r="K68" s="965"/>
      <c r="L68" s="112"/>
    </row>
    <row r="69" spans="2:12" s="13" customFormat="1" ht="61.5" customHeight="1" x14ac:dyDescent="0.2">
      <c r="B69" s="966" t="s">
        <v>2186</v>
      </c>
      <c r="C69" s="967"/>
      <c r="D69" s="967"/>
      <c r="E69" s="968"/>
      <c r="F69" s="969" t="s">
        <v>139</v>
      </c>
      <c r="G69" s="970"/>
      <c r="H69" s="971"/>
      <c r="I69" s="975" t="s">
        <v>53</v>
      </c>
      <c r="J69" s="976"/>
      <c r="K69" s="977"/>
      <c r="L69" s="112"/>
    </row>
    <row r="70" spans="2:12" s="13" customFormat="1" ht="81.75" customHeight="1" x14ac:dyDescent="0.2">
      <c r="B70" s="966"/>
      <c r="C70" s="967"/>
      <c r="D70" s="967"/>
      <c r="E70" s="968"/>
      <c r="F70" s="972"/>
      <c r="G70" s="973"/>
      <c r="H70" s="974"/>
      <c r="I70" s="978"/>
      <c r="J70" s="979"/>
      <c r="K70" s="980"/>
      <c r="L70" s="112"/>
    </row>
    <row r="71" spans="2:12" s="13" customFormat="1" ht="66.75" customHeight="1" x14ac:dyDescent="0.2">
      <c r="B71" s="981" t="s">
        <v>2187</v>
      </c>
      <c r="C71" s="982"/>
      <c r="D71" s="982"/>
      <c r="E71" s="982"/>
      <c r="F71" s="983" t="s">
        <v>79</v>
      </c>
      <c r="G71" s="983"/>
      <c r="H71" s="983"/>
      <c r="I71" s="984" t="s">
        <v>3015</v>
      </c>
      <c r="J71" s="984"/>
      <c r="K71" s="985"/>
      <c r="L71" s="110"/>
    </row>
    <row r="72" spans="2:12" ht="45.75" customHeight="1" x14ac:dyDescent="0.25">
      <c r="B72" s="1049" t="s">
        <v>1579</v>
      </c>
      <c r="C72" s="1050"/>
      <c r="D72" s="1050"/>
      <c r="E72" s="1050"/>
      <c r="F72" s="1054" t="s">
        <v>153</v>
      </c>
      <c r="G72" s="1054"/>
      <c r="H72" s="1054"/>
      <c r="I72" s="983" t="s">
        <v>512</v>
      </c>
      <c r="J72" s="983"/>
      <c r="K72" s="1006"/>
    </row>
    <row r="73" spans="2:12" ht="36.75" customHeight="1" x14ac:dyDescent="0.25">
      <c r="B73" s="988" t="s">
        <v>1580</v>
      </c>
      <c r="C73" s="989"/>
      <c r="D73" s="989"/>
      <c r="E73" s="990"/>
      <c r="F73" s="1066" t="s">
        <v>344</v>
      </c>
      <c r="G73" s="1066"/>
      <c r="H73" s="1066"/>
      <c r="I73" s="1041" t="s">
        <v>2113</v>
      </c>
      <c r="J73" s="1041"/>
      <c r="K73" s="1042"/>
    </row>
    <row r="74" spans="2:12" ht="44.25" customHeight="1" x14ac:dyDescent="0.25">
      <c r="B74" s="1063"/>
      <c r="C74" s="1064"/>
      <c r="D74" s="1064"/>
      <c r="E74" s="1065"/>
      <c r="F74" s="1066" t="s">
        <v>183</v>
      </c>
      <c r="G74" s="1066"/>
      <c r="H74" s="1066"/>
      <c r="I74" s="1041" t="s">
        <v>1342</v>
      </c>
      <c r="J74" s="1041"/>
      <c r="K74" s="1042"/>
    </row>
    <row r="75" spans="2:12" ht="44.25" customHeight="1" x14ac:dyDescent="0.25">
      <c r="B75" s="1063"/>
      <c r="C75" s="1064"/>
      <c r="D75" s="1064"/>
      <c r="E75" s="1065"/>
      <c r="F75" s="1066" t="s">
        <v>1204</v>
      </c>
      <c r="G75" s="1066"/>
      <c r="H75" s="1066"/>
      <c r="I75" s="983" t="s">
        <v>1103</v>
      </c>
      <c r="J75" s="983"/>
      <c r="K75" s="1006"/>
    </row>
    <row r="76" spans="2:12" ht="42" customHeight="1" x14ac:dyDescent="0.25">
      <c r="B76" s="1063"/>
      <c r="C76" s="1064"/>
      <c r="D76" s="1064"/>
      <c r="E76" s="1065"/>
      <c r="F76" s="1066" t="s">
        <v>1205</v>
      </c>
      <c r="G76" s="1066"/>
      <c r="H76" s="1066"/>
      <c r="I76" s="983" t="s">
        <v>1201</v>
      </c>
      <c r="J76" s="983"/>
      <c r="K76" s="1006"/>
    </row>
    <row r="77" spans="2:12" ht="42" customHeight="1" x14ac:dyDescent="0.25">
      <c r="B77" s="1063"/>
      <c r="C77" s="1064"/>
      <c r="D77" s="1064"/>
      <c r="E77" s="1065"/>
      <c r="F77" s="1051" t="s">
        <v>157</v>
      </c>
      <c r="G77" s="1052"/>
      <c r="H77" s="1053"/>
      <c r="I77" s="1003" t="s">
        <v>1111</v>
      </c>
      <c r="J77" s="1004"/>
      <c r="K77" s="1097"/>
    </row>
    <row r="78" spans="2:12" ht="77.25" customHeight="1" x14ac:dyDescent="0.25">
      <c r="B78" s="1063"/>
      <c r="C78" s="1064"/>
      <c r="D78" s="1064"/>
      <c r="E78" s="1065"/>
      <c r="F78" s="1070" t="s">
        <v>1206</v>
      </c>
      <c r="G78" s="1070"/>
      <c r="H78" s="1070"/>
      <c r="I78" s="1071" t="s">
        <v>1576</v>
      </c>
      <c r="J78" s="986"/>
      <c r="K78" s="987"/>
    </row>
    <row r="79" spans="2:12" ht="51" customHeight="1" x14ac:dyDescent="0.25">
      <c r="B79" s="988" t="s">
        <v>1581</v>
      </c>
      <c r="C79" s="989"/>
      <c r="D79" s="989"/>
      <c r="E79" s="990"/>
      <c r="F79" s="1054" t="s">
        <v>1104</v>
      </c>
      <c r="G79" s="1054"/>
      <c r="H79" s="1054"/>
      <c r="I79" s="983" t="s">
        <v>38</v>
      </c>
      <c r="J79" s="983"/>
      <c r="K79" s="1006"/>
    </row>
    <row r="80" spans="2:12" ht="51" customHeight="1" x14ac:dyDescent="0.25">
      <c r="B80" s="991"/>
      <c r="C80" s="992"/>
      <c r="D80" s="992"/>
      <c r="E80" s="993"/>
      <c r="F80" s="1003" t="s">
        <v>1197</v>
      </c>
      <c r="G80" s="1004"/>
      <c r="H80" s="1005"/>
      <c r="I80" s="983" t="s">
        <v>0</v>
      </c>
      <c r="J80" s="983"/>
      <c r="K80" s="1006"/>
    </row>
    <row r="81" spans="2:11" ht="41.25" customHeight="1" x14ac:dyDescent="0.25">
      <c r="B81" s="988" t="s">
        <v>1583</v>
      </c>
      <c r="C81" s="989"/>
      <c r="D81" s="989"/>
      <c r="E81" s="990"/>
      <c r="F81" s="1066" t="s">
        <v>493</v>
      </c>
      <c r="G81" s="1066"/>
      <c r="H81" s="1066"/>
      <c r="I81" s="986" t="s">
        <v>1108</v>
      </c>
      <c r="J81" s="986"/>
      <c r="K81" s="987"/>
    </row>
    <row r="82" spans="2:11" ht="41.25" customHeight="1" x14ac:dyDescent="0.25">
      <c r="B82" s="1063"/>
      <c r="C82" s="1064"/>
      <c r="D82" s="1064"/>
      <c r="E82" s="1065"/>
      <c r="F82" s="1051" t="s">
        <v>1088</v>
      </c>
      <c r="G82" s="1052"/>
      <c r="H82" s="1053"/>
      <c r="I82" s="1067" t="s">
        <v>1572</v>
      </c>
      <c r="J82" s="1068"/>
      <c r="K82" s="1069"/>
    </row>
    <row r="83" spans="2:11" ht="41.25" customHeight="1" x14ac:dyDescent="0.25">
      <c r="B83" s="991"/>
      <c r="C83" s="992"/>
      <c r="D83" s="992"/>
      <c r="E83" s="993"/>
      <c r="F83" s="1051" t="s">
        <v>1089</v>
      </c>
      <c r="G83" s="1052"/>
      <c r="H83" s="1053"/>
      <c r="I83" s="1067" t="s">
        <v>1573</v>
      </c>
      <c r="J83" s="1068"/>
      <c r="K83" s="1069"/>
    </row>
    <row r="84" spans="2:11" ht="55.5" customHeight="1" x14ac:dyDescent="0.25">
      <c r="B84" s="981" t="s">
        <v>2188</v>
      </c>
      <c r="C84" s="982"/>
      <c r="D84" s="982"/>
      <c r="E84" s="982"/>
      <c r="F84" s="1020" t="s">
        <v>403</v>
      </c>
      <c r="G84" s="1020"/>
      <c r="H84" s="1020"/>
      <c r="I84" s="1033" t="s">
        <v>1574</v>
      </c>
      <c r="J84" s="1033"/>
      <c r="K84" s="1034"/>
    </row>
    <row r="85" spans="2:11" ht="19.5" customHeight="1" x14ac:dyDescent="0.25">
      <c r="B85" s="981"/>
      <c r="C85" s="982"/>
      <c r="D85" s="982"/>
      <c r="E85" s="982"/>
      <c r="F85" s="1126" t="s">
        <v>1586</v>
      </c>
      <c r="G85" s="1126"/>
      <c r="H85" s="1126"/>
      <c r="I85" s="1126"/>
      <c r="J85" s="1126"/>
      <c r="K85" s="1127"/>
    </row>
    <row r="86" spans="2:11" ht="44.25" customHeight="1" x14ac:dyDescent="0.25">
      <c r="B86" s="981"/>
      <c r="C86" s="982"/>
      <c r="D86" s="982"/>
      <c r="E86" s="982"/>
      <c r="F86" s="1113"/>
      <c r="G86" s="1111" t="s">
        <v>300</v>
      </c>
      <c r="H86" s="1111"/>
      <c r="I86" s="1128" t="s">
        <v>2115</v>
      </c>
      <c r="J86" s="943"/>
      <c r="K86" s="1112"/>
    </row>
    <row r="87" spans="2:11" ht="24" customHeight="1" x14ac:dyDescent="0.25">
      <c r="B87" s="981"/>
      <c r="C87" s="982"/>
      <c r="D87" s="982"/>
      <c r="E87" s="982"/>
      <c r="F87" s="1113"/>
      <c r="G87" s="1123" t="s">
        <v>1587</v>
      </c>
      <c r="H87" s="1124"/>
      <c r="I87" s="1124"/>
      <c r="J87" s="1124"/>
      <c r="K87" s="1125"/>
    </row>
    <row r="88" spans="2:11" ht="44.25" customHeight="1" x14ac:dyDescent="0.25">
      <c r="B88" s="981"/>
      <c r="C88" s="982"/>
      <c r="D88" s="982"/>
      <c r="E88" s="982"/>
      <c r="F88" s="1113"/>
      <c r="G88" s="1118" t="s">
        <v>2116</v>
      </c>
      <c r="H88" s="1119"/>
      <c r="I88" s="1120" t="s">
        <v>1364</v>
      </c>
      <c r="J88" s="1121"/>
      <c r="K88" s="1122"/>
    </row>
    <row r="89" spans="2:11" ht="46.5" customHeight="1" x14ac:dyDescent="0.25">
      <c r="B89" s="981"/>
      <c r="C89" s="982"/>
      <c r="D89" s="982"/>
      <c r="E89" s="982"/>
      <c r="F89" s="1113"/>
      <c r="G89" s="1117" t="s">
        <v>2117</v>
      </c>
      <c r="H89" s="1117"/>
      <c r="I89" s="1115" t="s">
        <v>2118</v>
      </c>
      <c r="J89" s="1115"/>
      <c r="K89" s="1116"/>
    </row>
    <row r="90" spans="2:11" ht="19.5" customHeight="1" x14ac:dyDescent="0.25">
      <c r="B90" s="981"/>
      <c r="C90" s="982"/>
      <c r="D90" s="982"/>
      <c r="E90" s="982"/>
      <c r="F90" s="1126" t="s">
        <v>1586</v>
      </c>
      <c r="G90" s="1126"/>
      <c r="H90" s="1126"/>
      <c r="I90" s="1126"/>
      <c r="J90" s="1126"/>
      <c r="K90" s="1127"/>
    </row>
    <row r="91" spans="2:11" ht="51.75" customHeight="1" x14ac:dyDescent="0.25">
      <c r="B91" s="981"/>
      <c r="C91" s="982"/>
      <c r="D91" s="982"/>
      <c r="E91" s="982"/>
      <c r="F91" s="1113"/>
      <c r="G91" s="1111" t="s">
        <v>301</v>
      </c>
      <c r="H91" s="1111"/>
      <c r="I91" s="943" t="s">
        <v>2119</v>
      </c>
      <c r="J91" s="943"/>
      <c r="K91" s="1112"/>
    </row>
    <row r="92" spans="2:11" ht="24" customHeight="1" x14ac:dyDescent="0.25">
      <c r="B92" s="981"/>
      <c r="C92" s="982"/>
      <c r="D92" s="982"/>
      <c r="E92" s="982"/>
      <c r="F92" s="1113"/>
      <c r="G92" s="1123" t="s">
        <v>1587</v>
      </c>
      <c r="H92" s="1124"/>
      <c r="I92" s="1124"/>
      <c r="J92" s="1124"/>
      <c r="K92" s="1125"/>
    </row>
    <row r="93" spans="2:11" ht="44.25" customHeight="1" x14ac:dyDescent="0.25">
      <c r="B93" s="981"/>
      <c r="C93" s="982"/>
      <c r="D93" s="982"/>
      <c r="E93" s="982"/>
      <c r="F93" s="1113"/>
      <c r="G93" s="1118" t="s">
        <v>2116</v>
      </c>
      <c r="H93" s="1119"/>
      <c r="I93" s="1120" t="s">
        <v>1364</v>
      </c>
      <c r="J93" s="1121"/>
      <c r="K93" s="1122"/>
    </row>
    <row r="94" spans="2:11" ht="46.5" customHeight="1" thickBot="1" x14ac:dyDescent="0.3">
      <c r="B94" s="1047"/>
      <c r="C94" s="1048"/>
      <c r="D94" s="1048"/>
      <c r="E94" s="1048"/>
      <c r="F94" s="1114"/>
      <c r="G94" s="1108" t="s">
        <v>2117</v>
      </c>
      <c r="H94" s="1108"/>
      <c r="I94" s="1109" t="s">
        <v>2118</v>
      </c>
      <c r="J94" s="1109"/>
      <c r="K94" s="1110"/>
    </row>
    <row r="95" spans="2:11" ht="17.25" customHeight="1" x14ac:dyDescent="0.25"/>
  </sheetData>
  <sheetProtection algorithmName="SHA-512" hashValue="Z8z60/seFKyxyaJYiXEv3HShw1T3sYmnnBB8CvUizsL6Hv66cpNeM07FJIlzzDQFkmpbQqgrOwv4Mhfx3r+5kg==" saltValue="VW7NT/bbF8bIy4tWYIMXAA==" spinCount="100000" sheet="1" objects="1" scenarios="1"/>
  <mergeCells count="160">
    <mergeCell ref="G94:H94"/>
    <mergeCell ref="I94:K94"/>
    <mergeCell ref="G91:H91"/>
    <mergeCell ref="I91:K91"/>
    <mergeCell ref="F76:H76"/>
    <mergeCell ref="B84:E94"/>
    <mergeCell ref="F86:F89"/>
    <mergeCell ref="F91:F94"/>
    <mergeCell ref="I89:K89"/>
    <mergeCell ref="G89:H89"/>
    <mergeCell ref="G88:H88"/>
    <mergeCell ref="I88:K88"/>
    <mergeCell ref="G87:K87"/>
    <mergeCell ref="G92:K92"/>
    <mergeCell ref="G93:H93"/>
    <mergeCell ref="I93:K93"/>
    <mergeCell ref="F90:K90"/>
    <mergeCell ref="F84:H84"/>
    <mergeCell ref="I84:K84"/>
    <mergeCell ref="I86:K86"/>
    <mergeCell ref="F85:K85"/>
    <mergeCell ref="G86:H86"/>
    <mergeCell ref="I83:K83"/>
    <mergeCell ref="I77:K77"/>
    <mergeCell ref="B2:J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7:K7"/>
    <mergeCell ref="F20:H20"/>
    <mergeCell ref="I18:K19"/>
    <mergeCell ref="F18:H19"/>
    <mergeCell ref="I15:K16"/>
    <mergeCell ref="I12:K13"/>
    <mergeCell ref="B12:E13"/>
    <mergeCell ref="F9:H10"/>
    <mergeCell ref="F30:K30"/>
    <mergeCell ref="I9:K10"/>
    <mergeCell ref="B30:E33"/>
    <mergeCell ref="F31:H31"/>
    <mergeCell ref="F15:H16"/>
    <mergeCell ref="B73:E78"/>
    <mergeCell ref="F73:H73"/>
    <mergeCell ref="I73:K73"/>
    <mergeCell ref="F74:H74"/>
    <mergeCell ref="F81:H81"/>
    <mergeCell ref="I81:K81"/>
    <mergeCell ref="I79:K79"/>
    <mergeCell ref="I74:K74"/>
    <mergeCell ref="F79:H79"/>
    <mergeCell ref="B81:E83"/>
    <mergeCell ref="F82:H82"/>
    <mergeCell ref="F83:H83"/>
    <mergeCell ref="I82:K82"/>
    <mergeCell ref="F75:H75"/>
    <mergeCell ref="F78:H78"/>
    <mergeCell ref="I78:K78"/>
    <mergeCell ref="I75:K75"/>
    <mergeCell ref="F43:H44"/>
    <mergeCell ref="I43:K44"/>
    <mergeCell ref="F45:H45"/>
    <mergeCell ref="I45:K45"/>
    <mergeCell ref="F46:H47"/>
    <mergeCell ref="B59:E65"/>
    <mergeCell ref="B72:E72"/>
    <mergeCell ref="B79:E80"/>
    <mergeCell ref="F80:H80"/>
    <mergeCell ref="I80:K80"/>
    <mergeCell ref="F77:H77"/>
    <mergeCell ref="I76:K76"/>
    <mergeCell ref="F72:H72"/>
    <mergeCell ref="I72:K72"/>
    <mergeCell ref="B68:E68"/>
    <mergeCell ref="F68:H68"/>
    <mergeCell ref="I68:K68"/>
    <mergeCell ref="F63:K63"/>
    <mergeCell ref="F64:H64"/>
    <mergeCell ref="I64:K64"/>
    <mergeCell ref="I65:K65"/>
    <mergeCell ref="F62:H62"/>
    <mergeCell ref="I62:K62"/>
    <mergeCell ref="F53:H54"/>
    <mergeCell ref="F61:H61"/>
    <mergeCell ref="F60:K60"/>
    <mergeCell ref="F55:H56"/>
    <mergeCell ref="I55:K56"/>
    <mergeCell ref="B58:E58"/>
    <mergeCell ref="F58:H58"/>
    <mergeCell ref="I58:K58"/>
    <mergeCell ref="I61:K61"/>
    <mergeCell ref="F59:H59"/>
    <mergeCell ref="I59:K59"/>
    <mergeCell ref="B5:K5"/>
    <mergeCell ref="B36:E36"/>
    <mergeCell ref="F36:H36"/>
    <mergeCell ref="I36:K36"/>
    <mergeCell ref="B69:E70"/>
    <mergeCell ref="F69:H70"/>
    <mergeCell ref="I69:K70"/>
    <mergeCell ref="B71:E71"/>
    <mergeCell ref="F71:H71"/>
    <mergeCell ref="I71:K71"/>
    <mergeCell ref="I53:K54"/>
    <mergeCell ref="B37:E38"/>
    <mergeCell ref="F37:H38"/>
    <mergeCell ref="I37:K38"/>
    <mergeCell ref="B39:E39"/>
    <mergeCell ref="F39:H39"/>
    <mergeCell ref="B40:E41"/>
    <mergeCell ref="F40:H41"/>
    <mergeCell ref="I40:K41"/>
    <mergeCell ref="F57:H57"/>
    <mergeCell ref="I57:K57"/>
    <mergeCell ref="B55:E57"/>
    <mergeCell ref="B67:K67"/>
    <mergeCell ref="F65:H65"/>
  </mergeCells>
  <hyperlinks>
    <hyperlink ref="B3:D3" location="Inhaltsverzeichnis!A1" display="zurück zum Inhaltsverzeichnis" xr:uid="{00000000-0004-0000-03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N53"/>
  <sheetViews>
    <sheetView showGridLines="0" workbookViewId="0">
      <pane ySplit="3" topLeftCell="A4" activePane="bottomLeft" state="frozen"/>
      <selection activeCell="F16" sqref="F16:G18"/>
      <selection pane="bottomLeft"/>
    </sheetView>
  </sheetViews>
  <sheetFormatPr baseColWidth="10" defaultColWidth="11.42578125" defaultRowHeight="15" x14ac:dyDescent="0.25"/>
  <cols>
    <col min="1" max="1" width="1.7109375" customWidth="1"/>
    <col min="2" max="2" width="3" customWidth="1"/>
    <col min="3" max="3" width="4.140625" customWidth="1"/>
    <col min="4" max="4" width="7.140625" customWidth="1"/>
    <col min="5" max="5" width="6.7109375" customWidth="1"/>
    <col min="6" max="7" width="6.140625" customWidth="1"/>
    <col min="8" max="8" width="8.28515625" customWidth="1"/>
    <col min="9" max="9" width="8" customWidth="1"/>
    <col min="10" max="10" width="7.7109375" customWidth="1"/>
    <col min="11" max="12" width="4.85546875" customWidth="1"/>
    <col min="13" max="13" width="6.85546875" style="27" customWidth="1"/>
    <col min="14" max="14" width="3.42578125" style="27" customWidth="1"/>
    <col min="15" max="15" width="3.7109375" style="27" customWidth="1"/>
    <col min="16" max="16" width="3.85546875" style="27" customWidth="1"/>
    <col min="17" max="17" width="4.85546875" style="27" customWidth="1"/>
    <col min="18" max="18" width="1.42578125" style="27" customWidth="1"/>
    <col min="19" max="19" width="4.85546875" style="27" customWidth="1"/>
    <col min="20" max="20" width="2.28515625" style="27" customWidth="1"/>
    <col min="21" max="21" width="1.140625" style="27" customWidth="1"/>
    <col min="22" max="22" width="6.42578125" style="27" customWidth="1"/>
    <col min="23" max="23" width="5.85546875" style="27" customWidth="1"/>
    <col min="24" max="24" width="6.5703125" style="27" customWidth="1"/>
    <col min="25" max="26" width="4.85546875" style="27" customWidth="1"/>
    <col min="27" max="27" width="7.42578125" style="27" customWidth="1"/>
    <col min="28" max="29" width="4.85546875" style="27" customWidth="1"/>
    <col min="30" max="30" width="4" style="27" customWidth="1"/>
    <col min="31" max="31" width="8" style="27" customWidth="1"/>
    <col min="32" max="32" width="6.28515625" style="27" customWidth="1"/>
    <col min="33" max="33" width="13.5703125" style="27" customWidth="1"/>
    <col min="34" max="36" width="4.85546875" style="27" customWidth="1"/>
    <col min="37" max="37" width="11.7109375" style="27" customWidth="1"/>
    <col min="38" max="38" width="6" style="27" customWidth="1"/>
    <col min="39" max="39" width="5.42578125" style="27" customWidth="1"/>
    <col min="40" max="40" width="7.85546875" style="27" customWidth="1"/>
    <col min="41" max="41" width="4.5703125" style="27" customWidth="1"/>
    <col min="42" max="81" width="3.7109375" style="27" customWidth="1"/>
    <col min="82" max="16384" width="11.42578125" style="27"/>
  </cols>
  <sheetData>
    <row r="1" spans="1:40" ht="8.25" customHeight="1" x14ac:dyDescent="0.2">
      <c r="A1" s="60"/>
      <c r="B1" s="27"/>
      <c r="C1" s="27"/>
      <c r="D1" s="27"/>
      <c r="E1" s="27"/>
      <c r="F1" s="27"/>
      <c r="G1" s="27"/>
      <c r="H1" s="27"/>
      <c r="I1" s="27"/>
      <c r="J1" s="27"/>
      <c r="K1" s="27"/>
      <c r="L1" s="27"/>
    </row>
    <row r="2" spans="1:40" s="47" customFormat="1" ht="48.75" customHeight="1" x14ac:dyDescent="0.25">
      <c r="B2" s="885" t="s">
        <v>1588</v>
      </c>
      <c r="C2" s="885"/>
      <c r="D2" s="885"/>
      <c r="E2" s="885"/>
      <c r="F2" s="885"/>
      <c r="G2" s="885"/>
      <c r="H2" s="885"/>
      <c r="I2" s="885"/>
      <c r="J2" s="885"/>
      <c r="K2" s="885"/>
    </row>
    <row r="3" spans="1:40" s="3" customFormat="1" ht="20.100000000000001" customHeight="1" x14ac:dyDescent="0.2">
      <c r="A3" s="4"/>
      <c r="B3" s="914" t="s">
        <v>1559</v>
      </c>
      <c r="C3" s="914"/>
      <c r="D3" s="914"/>
      <c r="E3" s="914"/>
      <c r="F3" s="914"/>
      <c r="G3" s="914"/>
      <c r="H3" s="914"/>
      <c r="I3" s="38"/>
      <c r="J3" s="38"/>
      <c r="K3" s="54"/>
      <c r="L3" s="54"/>
      <c r="M3" s="54"/>
    </row>
    <row r="4" spans="1:40" ht="12" customHeight="1" x14ac:dyDescent="0.2">
      <c r="A4" s="27"/>
      <c r="B4" s="27"/>
      <c r="C4" s="27"/>
      <c r="D4" s="28"/>
      <c r="E4" s="27"/>
      <c r="F4" s="27"/>
      <c r="G4" s="27"/>
      <c r="H4" s="27"/>
      <c r="I4" s="27"/>
      <c r="J4" s="27"/>
      <c r="K4" s="27"/>
      <c r="L4" s="27"/>
    </row>
    <row r="5" spans="1:40" customFormat="1" ht="29.1" customHeight="1" x14ac:dyDescent="0.25">
      <c r="B5" s="1206" t="s">
        <v>1618</v>
      </c>
      <c r="C5" s="1207"/>
      <c r="D5" s="1207"/>
      <c r="E5" s="1207"/>
      <c r="F5" s="1207"/>
      <c r="G5" s="1207"/>
      <c r="H5" s="1207"/>
      <c r="I5" s="1207"/>
      <c r="J5" s="1207"/>
      <c r="K5" s="1207"/>
      <c r="L5" s="1207"/>
      <c r="M5" s="1208"/>
      <c r="N5" s="1209" t="s">
        <v>1589</v>
      </c>
      <c r="O5" s="1210"/>
      <c r="P5" s="1210"/>
      <c r="Q5" s="1210"/>
      <c r="R5" s="1209" t="s">
        <v>1590</v>
      </c>
      <c r="S5" s="1210"/>
      <c r="T5" s="1210"/>
      <c r="U5" s="1210"/>
      <c r="V5" s="1211" t="s">
        <v>1591</v>
      </c>
      <c r="W5" s="1212"/>
      <c r="X5" s="1212"/>
      <c r="Y5" s="1212"/>
      <c r="Z5" s="1212"/>
      <c r="AA5" s="1212"/>
      <c r="AB5" s="1212"/>
      <c r="AC5" s="1212"/>
      <c r="AD5" s="1212"/>
      <c r="AE5" s="1213"/>
    </row>
    <row r="6" spans="1:40" customFormat="1" ht="24.95" customHeight="1" x14ac:dyDescent="0.25">
      <c r="B6" s="1221" t="s">
        <v>1592</v>
      </c>
      <c r="C6" s="1222"/>
      <c r="D6" s="1222"/>
      <c r="E6" s="1222"/>
      <c r="F6" s="1222"/>
      <c r="G6" s="1222"/>
      <c r="H6" s="1222"/>
      <c r="I6" s="1222"/>
      <c r="J6" s="1222"/>
      <c r="K6" s="1222"/>
      <c r="L6" s="1222"/>
      <c r="M6" s="1223"/>
      <c r="N6" s="1224"/>
      <c r="O6" s="1225"/>
      <c r="P6" s="1225"/>
      <c r="Q6" s="1226"/>
      <c r="R6" s="1227">
        <v>1234</v>
      </c>
      <c r="S6" s="1228"/>
      <c r="T6" s="1228"/>
      <c r="U6" s="1228"/>
      <c r="V6" s="1229"/>
      <c r="W6" s="1230"/>
      <c r="X6" s="1230"/>
      <c r="Y6" s="1230"/>
      <c r="Z6" s="1230"/>
      <c r="AA6" s="1230"/>
      <c r="AB6" s="1230"/>
      <c r="AC6" s="1230"/>
      <c r="AD6" s="1230"/>
      <c r="AE6" s="1231"/>
    </row>
    <row r="7" spans="1:40" customFormat="1" ht="24.95" customHeight="1" x14ac:dyDescent="0.25">
      <c r="B7" s="1221" t="s">
        <v>1593</v>
      </c>
      <c r="C7" s="1222"/>
      <c r="D7" s="1222"/>
      <c r="E7" s="1222"/>
      <c r="F7" s="1222"/>
      <c r="G7" s="1222"/>
      <c r="H7" s="1222"/>
      <c r="I7" s="1222"/>
      <c r="J7" s="1222"/>
      <c r="K7" s="1222"/>
      <c r="L7" s="1222"/>
      <c r="M7" s="1223"/>
      <c r="N7" s="1224"/>
      <c r="O7" s="1225"/>
      <c r="P7" s="1225"/>
      <c r="Q7" s="1226"/>
      <c r="R7" s="1227">
        <v>1450</v>
      </c>
      <c r="S7" s="1228"/>
      <c r="T7" s="1228"/>
      <c r="U7" s="1228"/>
      <c r="V7" s="1229"/>
      <c r="W7" s="1230"/>
      <c r="X7" s="1230"/>
      <c r="Y7" s="1230"/>
      <c r="Z7" s="1230"/>
      <c r="AA7" s="1230"/>
      <c r="AB7" s="1230"/>
      <c r="AC7" s="1230"/>
      <c r="AD7" s="1230"/>
      <c r="AE7" s="1231"/>
    </row>
    <row r="8" spans="1:40" customFormat="1" ht="6" customHeight="1" x14ac:dyDescent="0.25">
      <c r="B8" s="1162"/>
      <c r="C8" s="1163"/>
      <c r="D8" s="1163"/>
      <c r="E8" s="1163"/>
      <c r="F8" s="1163"/>
      <c r="G8" s="1163"/>
      <c r="H8" s="1163"/>
      <c r="I8" s="1163"/>
      <c r="J8" s="1163"/>
      <c r="K8" s="1163"/>
      <c r="L8" s="1163"/>
      <c r="M8" s="1163"/>
      <c r="N8" s="1163"/>
      <c r="O8" s="1163"/>
      <c r="P8" s="1163"/>
      <c r="Q8" s="1163"/>
      <c r="R8" s="1163"/>
      <c r="S8" s="1163"/>
      <c r="T8" s="1163"/>
      <c r="U8" s="1163"/>
      <c r="V8" s="1163"/>
      <c r="W8" s="1163"/>
      <c r="X8" s="1163"/>
      <c r="Y8" s="1163"/>
      <c r="Z8" s="1163"/>
      <c r="AA8" s="1163"/>
      <c r="AB8" s="1163"/>
      <c r="AC8" s="1163"/>
      <c r="AD8" s="1163"/>
      <c r="AE8" s="1164"/>
    </row>
    <row r="9" spans="1:40" customFormat="1" ht="24.95" customHeight="1" x14ac:dyDescent="0.25">
      <c r="B9" s="1171" t="s">
        <v>1595</v>
      </c>
      <c r="C9" s="1172"/>
      <c r="D9" s="1172"/>
      <c r="E9" s="1172"/>
      <c r="F9" s="1172"/>
      <c r="G9" s="1172"/>
      <c r="H9" s="1172"/>
      <c r="I9" s="1172"/>
      <c r="J9" s="1172"/>
      <c r="K9" s="1172"/>
      <c r="L9" s="1172"/>
      <c r="M9" s="1173"/>
      <c r="N9" s="1166"/>
      <c r="O9" s="1167"/>
      <c r="P9" s="1167"/>
      <c r="Q9" s="1168"/>
      <c r="R9" s="1166">
        <f>SUM(R10:U14)</f>
        <v>29</v>
      </c>
      <c r="S9" s="1167"/>
      <c r="T9" s="1167"/>
      <c r="U9" s="1168"/>
      <c r="V9" s="1219" t="s">
        <v>1320</v>
      </c>
      <c r="W9" s="1220"/>
      <c r="X9" s="1220"/>
      <c r="Y9" s="1220"/>
      <c r="Z9" s="1220"/>
      <c r="AA9" s="1220"/>
      <c r="AB9" s="1220"/>
      <c r="AC9" s="1220"/>
      <c r="AD9" s="1220"/>
      <c r="AE9" s="1220"/>
      <c r="AF9" s="26"/>
      <c r="AG9" s="26"/>
      <c r="AH9" s="26"/>
      <c r="AI9" s="26"/>
      <c r="AJ9" s="26"/>
      <c r="AK9" s="26"/>
      <c r="AL9" s="26"/>
      <c r="AM9" s="26"/>
      <c r="AN9" s="26"/>
    </row>
    <row r="10" spans="1:40" customFormat="1" ht="24.95" customHeight="1" x14ac:dyDescent="0.25">
      <c r="B10" s="246"/>
      <c r="C10" s="1214" t="s">
        <v>1594</v>
      </c>
      <c r="D10" s="1215"/>
      <c r="E10" s="1215"/>
      <c r="F10" s="1215"/>
      <c r="G10" s="1215"/>
      <c r="H10" s="1215"/>
      <c r="I10" s="1215"/>
      <c r="J10" s="1215"/>
      <c r="K10" s="1215"/>
      <c r="L10" s="1215"/>
      <c r="M10" s="1216"/>
      <c r="N10" s="1166" t="s">
        <v>1273</v>
      </c>
      <c r="O10" s="1167"/>
      <c r="P10" s="1167"/>
      <c r="Q10" s="1168"/>
      <c r="R10" s="1166">
        <v>15</v>
      </c>
      <c r="S10" s="1167"/>
      <c r="T10" s="1167"/>
      <c r="U10" s="1168"/>
      <c r="V10" s="1217" t="s">
        <v>1598</v>
      </c>
      <c r="W10" s="1218"/>
      <c r="X10" s="1218"/>
      <c r="Y10" s="1218"/>
      <c r="Z10" s="1218"/>
      <c r="AA10" s="1218"/>
      <c r="AB10" s="1218"/>
      <c r="AC10" s="1218"/>
      <c r="AD10" s="1218"/>
      <c r="AE10" s="1218"/>
      <c r="AF10" s="26"/>
      <c r="AG10" s="26"/>
      <c r="AH10" s="26"/>
      <c r="AI10" s="26"/>
      <c r="AJ10" s="26"/>
      <c r="AK10" s="26"/>
      <c r="AL10" s="26"/>
      <c r="AM10" s="26"/>
      <c r="AN10" s="26"/>
    </row>
    <row r="11" spans="1:40" customFormat="1" ht="24.95" customHeight="1" x14ac:dyDescent="0.25">
      <c r="B11" s="246"/>
      <c r="C11" s="1155" t="s">
        <v>2190</v>
      </c>
      <c r="D11" s="1158"/>
      <c r="E11" s="1158"/>
      <c r="F11" s="1158"/>
      <c r="G11" s="1158"/>
      <c r="H11" s="1158"/>
      <c r="I11" s="1158"/>
      <c r="J11" s="1158"/>
      <c r="K11" s="1158"/>
      <c r="L11" s="1158"/>
      <c r="M11" s="1159"/>
      <c r="N11" s="1166" t="s">
        <v>1276</v>
      </c>
      <c r="O11" s="1167"/>
      <c r="P11" s="1167"/>
      <c r="Q11" s="1168"/>
      <c r="R11" s="1166">
        <v>4</v>
      </c>
      <c r="S11" s="1167"/>
      <c r="T11" s="1167"/>
      <c r="U11" s="1168"/>
      <c r="V11" s="1169"/>
      <c r="W11" s="1170"/>
      <c r="X11" s="1170"/>
      <c r="Y11" s="1170"/>
      <c r="Z11" s="1170"/>
      <c r="AA11" s="1170"/>
      <c r="AB11" s="1170"/>
      <c r="AC11" s="1170"/>
      <c r="AD11" s="1170"/>
      <c r="AE11" s="1170"/>
      <c r="AF11" s="26"/>
      <c r="AG11" s="26"/>
      <c r="AH11" s="26"/>
      <c r="AI11" s="26"/>
      <c r="AJ11" s="26"/>
      <c r="AK11" s="26"/>
      <c r="AL11" s="26"/>
      <c r="AM11" s="26"/>
      <c r="AN11" s="26"/>
    </row>
    <row r="12" spans="1:40" customFormat="1" ht="24.95" customHeight="1" x14ac:dyDescent="0.25">
      <c r="B12" s="246"/>
      <c r="C12" s="1155" t="s">
        <v>1596</v>
      </c>
      <c r="D12" s="1158"/>
      <c r="E12" s="1158"/>
      <c r="F12" s="1158"/>
      <c r="G12" s="1158"/>
      <c r="H12" s="1158"/>
      <c r="I12" s="1158"/>
      <c r="J12" s="1158"/>
      <c r="K12" s="1158"/>
      <c r="L12" s="1158"/>
      <c r="M12" s="1159"/>
      <c r="N12" s="1166" t="s">
        <v>516</v>
      </c>
      <c r="O12" s="1167"/>
      <c r="P12" s="1167"/>
      <c r="Q12" s="1168"/>
      <c r="R12" s="1166">
        <v>3</v>
      </c>
      <c r="S12" s="1167"/>
      <c r="T12" s="1167"/>
      <c r="U12" s="1168"/>
      <c r="V12" s="1169"/>
      <c r="W12" s="1170"/>
      <c r="X12" s="1170"/>
      <c r="Y12" s="1170"/>
      <c r="Z12" s="1170"/>
      <c r="AA12" s="1170"/>
      <c r="AB12" s="1170"/>
      <c r="AC12" s="1170"/>
      <c r="AD12" s="1170"/>
      <c r="AE12" s="1170"/>
      <c r="AF12" s="26"/>
      <c r="AG12" s="26"/>
      <c r="AH12" s="26"/>
      <c r="AI12" s="26"/>
      <c r="AJ12" s="26"/>
      <c r="AK12" s="26"/>
      <c r="AL12" s="26"/>
      <c r="AM12" s="26"/>
      <c r="AN12" s="26"/>
    </row>
    <row r="13" spans="1:40" customFormat="1" ht="24.95" customHeight="1" x14ac:dyDescent="0.25">
      <c r="B13" s="246"/>
      <c r="C13" s="1155" t="s">
        <v>1597</v>
      </c>
      <c r="D13" s="1158"/>
      <c r="E13" s="1158"/>
      <c r="F13" s="1158"/>
      <c r="G13" s="1158"/>
      <c r="H13" s="1158"/>
      <c r="I13" s="1158"/>
      <c r="J13" s="1158"/>
      <c r="K13" s="1158"/>
      <c r="L13" s="1158"/>
      <c r="M13" s="1159"/>
      <c r="N13" s="1166" t="s">
        <v>22</v>
      </c>
      <c r="O13" s="1167"/>
      <c r="P13" s="1167"/>
      <c r="Q13" s="1168"/>
      <c r="R13" s="1166">
        <v>5</v>
      </c>
      <c r="S13" s="1167"/>
      <c r="T13" s="1167"/>
      <c r="U13" s="1168"/>
      <c r="V13" s="1177" t="s">
        <v>1599</v>
      </c>
      <c r="W13" s="1178"/>
      <c r="X13" s="1178"/>
      <c r="Y13" s="1178"/>
      <c r="Z13" s="1178"/>
      <c r="AA13" s="1178"/>
      <c r="AB13" s="1178"/>
      <c r="AC13" s="1178"/>
      <c r="AD13" s="1178"/>
      <c r="AE13" s="1179"/>
      <c r="AF13" s="26"/>
      <c r="AG13" s="26"/>
      <c r="AH13" s="26"/>
      <c r="AI13" s="26"/>
      <c r="AJ13" s="26"/>
      <c r="AK13" s="26"/>
      <c r="AL13" s="26"/>
      <c r="AM13" s="26"/>
      <c r="AN13" s="26"/>
    </row>
    <row r="14" spans="1:40" customFormat="1" ht="24.95" customHeight="1" x14ac:dyDescent="0.25">
      <c r="B14" s="246"/>
      <c r="C14" s="1203" t="s">
        <v>2191</v>
      </c>
      <c r="D14" s="1204"/>
      <c r="E14" s="1204"/>
      <c r="F14" s="1204"/>
      <c r="G14" s="1204"/>
      <c r="H14" s="1204"/>
      <c r="I14" s="1204"/>
      <c r="J14" s="1204"/>
      <c r="K14" s="1204"/>
      <c r="L14" s="1204"/>
      <c r="M14" s="1205"/>
      <c r="N14" s="1166" t="s">
        <v>1319</v>
      </c>
      <c r="O14" s="1167"/>
      <c r="P14" s="1167"/>
      <c r="Q14" s="1168"/>
      <c r="R14" s="1166">
        <v>2</v>
      </c>
      <c r="S14" s="1167"/>
      <c r="T14" s="1167"/>
      <c r="U14" s="1168"/>
      <c r="V14" s="1169" t="s">
        <v>2192</v>
      </c>
      <c r="W14" s="1170"/>
      <c r="X14" s="1170"/>
      <c r="Y14" s="1170"/>
      <c r="Z14" s="1170"/>
      <c r="AA14" s="1170"/>
      <c r="AB14" s="1170"/>
      <c r="AC14" s="1170"/>
      <c r="AD14" s="1170"/>
      <c r="AE14" s="1170"/>
      <c r="AF14" s="26"/>
      <c r="AG14" s="26"/>
      <c r="AH14" s="26"/>
      <c r="AI14" s="26"/>
      <c r="AJ14" s="26"/>
      <c r="AK14" s="26"/>
      <c r="AL14" s="26"/>
      <c r="AM14" s="26"/>
      <c r="AN14" s="26"/>
    </row>
    <row r="15" spans="1:40" customFormat="1" ht="11.25" customHeight="1" x14ac:dyDescent="0.25">
      <c r="B15" s="1160"/>
      <c r="C15" s="1161"/>
      <c r="D15" s="1161"/>
      <c r="E15" s="1161"/>
      <c r="F15" s="1161"/>
      <c r="G15" s="1161"/>
      <c r="H15" s="1161"/>
      <c r="I15" s="1161"/>
      <c r="J15" s="1161"/>
      <c r="K15" s="1161"/>
      <c r="L15" s="1161"/>
      <c r="M15" s="1161"/>
      <c r="N15" s="325"/>
      <c r="O15" s="325"/>
      <c r="P15" s="325"/>
      <c r="Q15" s="325"/>
      <c r="R15" s="325"/>
      <c r="S15" s="325"/>
      <c r="T15" s="325"/>
      <c r="U15" s="325"/>
      <c r="V15" s="325"/>
      <c r="W15" s="325"/>
      <c r="X15" s="325"/>
      <c r="Y15" s="325"/>
      <c r="Z15" s="325"/>
      <c r="AA15" s="325"/>
      <c r="AB15" s="325"/>
      <c r="AC15" s="325"/>
      <c r="AD15" s="325"/>
      <c r="AE15" s="326"/>
    </row>
    <row r="16" spans="1:40" customFormat="1" ht="24.95" customHeight="1" x14ac:dyDescent="0.25">
      <c r="B16" s="1171" t="s">
        <v>1600</v>
      </c>
      <c r="C16" s="1172"/>
      <c r="D16" s="1172"/>
      <c r="E16" s="1172"/>
      <c r="F16" s="1172"/>
      <c r="G16" s="1172"/>
      <c r="H16" s="1172"/>
      <c r="I16" s="1172"/>
      <c r="J16" s="1172"/>
      <c r="K16" s="1172"/>
      <c r="L16" s="1172"/>
      <c r="M16" s="1173"/>
      <c r="N16" s="1174"/>
      <c r="O16" s="1175"/>
      <c r="P16" s="1175"/>
      <c r="Q16" s="1176"/>
      <c r="R16" s="1166">
        <f>R7-R9</f>
        <v>1421</v>
      </c>
      <c r="S16" s="1167"/>
      <c r="T16" s="1167"/>
      <c r="U16" s="1168"/>
      <c r="V16" s="1177" t="s">
        <v>1601</v>
      </c>
      <c r="W16" s="1178"/>
      <c r="X16" s="1178"/>
      <c r="Y16" s="1178"/>
      <c r="Z16" s="1178"/>
      <c r="AA16" s="1178"/>
      <c r="AB16" s="1178"/>
      <c r="AC16" s="1178"/>
      <c r="AD16" s="1178"/>
      <c r="AE16" s="1179"/>
      <c r="AF16" s="1154" t="s">
        <v>1604</v>
      </c>
      <c r="AG16" s="1155"/>
      <c r="AH16" s="1155"/>
      <c r="AI16" s="1156"/>
      <c r="AJ16" s="1157" t="s">
        <v>1182</v>
      </c>
      <c r="AK16" s="1158"/>
      <c r="AL16" s="1158"/>
      <c r="AM16" s="1158"/>
      <c r="AN16" s="1159"/>
    </row>
    <row r="17" spans="2:40" customFormat="1" ht="24.95" customHeight="1" x14ac:dyDescent="0.25">
      <c r="B17" s="245"/>
      <c r="C17" s="1155" t="s">
        <v>1670</v>
      </c>
      <c r="D17" s="1158"/>
      <c r="E17" s="1158"/>
      <c r="F17" s="1158"/>
      <c r="G17" s="1158"/>
      <c r="H17" s="1158"/>
      <c r="I17" s="1158"/>
      <c r="J17" s="1158"/>
      <c r="K17" s="1158"/>
      <c r="L17" s="1158"/>
      <c r="M17" s="1159"/>
      <c r="N17" s="1166" t="s">
        <v>70</v>
      </c>
      <c r="O17" s="1167"/>
      <c r="P17" s="1167"/>
      <c r="Q17" s="1168"/>
      <c r="R17" s="1166">
        <v>145</v>
      </c>
      <c r="S17" s="1167"/>
      <c r="T17" s="1167"/>
      <c r="U17" s="1168"/>
      <c r="V17" s="1169" t="s">
        <v>2120</v>
      </c>
      <c r="W17" s="1170"/>
      <c r="X17" s="1170"/>
      <c r="Y17" s="1170"/>
      <c r="Z17" s="1170"/>
      <c r="AA17" s="1170"/>
      <c r="AB17" s="1170"/>
      <c r="AC17" s="1170"/>
      <c r="AD17" s="1170"/>
      <c r="AE17" s="1170"/>
      <c r="AF17" s="1181" t="s">
        <v>518</v>
      </c>
      <c r="AG17" s="1182"/>
      <c r="AH17" s="1182"/>
      <c r="AI17" s="1183"/>
      <c r="AJ17" s="1154" t="s">
        <v>1606</v>
      </c>
      <c r="AK17" s="1158"/>
      <c r="AL17" s="1158"/>
      <c r="AM17" s="1158"/>
      <c r="AN17" s="1159"/>
    </row>
    <row r="18" spans="2:40" customFormat="1" ht="24.95" customHeight="1" x14ac:dyDescent="0.25">
      <c r="B18" s="245"/>
      <c r="C18" s="1155" t="s">
        <v>1671</v>
      </c>
      <c r="D18" s="1158"/>
      <c r="E18" s="1158"/>
      <c r="F18" s="1158"/>
      <c r="G18" s="1158"/>
      <c r="H18" s="1158"/>
      <c r="I18" s="1158"/>
      <c r="J18" s="1158"/>
      <c r="K18" s="1158"/>
      <c r="L18" s="1158"/>
      <c r="M18" s="1159"/>
      <c r="N18" s="1166" t="s">
        <v>71</v>
      </c>
      <c r="O18" s="1167"/>
      <c r="P18" s="1167"/>
      <c r="Q18" s="1168"/>
      <c r="R18" s="1166">
        <f>R7-R9-R17</f>
        <v>1276</v>
      </c>
      <c r="S18" s="1167"/>
      <c r="T18" s="1167"/>
      <c r="U18" s="1168"/>
      <c r="V18" s="1169" t="s">
        <v>1602</v>
      </c>
      <c r="W18" s="1170"/>
      <c r="X18" s="1170"/>
      <c r="Y18" s="1170"/>
      <c r="Z18" s="1170"/>
      <c r="AA18" s="1170"/>
      <c r="AB18" s="1170"/>
      <c r="AC18" s="1170"/>
      <c r="AD18" s="1170"/>
      <c r="AE18" s="1170"/>
      <c r="AF18" s="1181" t="s">
        <v>518</v>
      </c>
      <c r="AG18" s="1182"/>
      <c r="AH18" s="1182"/>
      <c r="AI18" s="1183"/>
      <c r="AJ18" s="1154" t="s">
        <v>1607</v>
      </c>
      <c r="AK18" s="1158"/>
      <c r="AL18" s="1158"/>
      <c r="AM18" s="1158"/>
      <c r="AN18" s="1159"/>
    </row>
    <row r="19" spans="2:40" customFormat="1" ht="24.95" customHeight="1" x14ac:dyDescent="0.25">
      <c r="B19" s="245"/>
      <c r="C19" s="1155" t="s">
        <v>1672</v>
      </c>
      <c r="D19" s="1158"/>
      <c r="E19" s="1158"/>
      <c r="F19" s="1158"/>
      <c r="G19" s="1158"/>
      <c r="H19" s="1158"/>
      <c r="I19" s="1158"/>
      <c r="J19" s="1158"/>
      <c r="K19" s="1158"/>
      <c r="L19" s="1158"/>
      <c r="M19" s="1159"/>
      <c r="N19" s="1166" t="s">
        <v>73</v>
      </c>
      <c r="O19" s="1167"/>
      <c r="P19" s="1167"/>
      <c r="Q19" s="1168"/>
      <c r="R19" s="1166">
        <v>1200</v>
      </c>
      <c r="S19" s="1167"/>
      <c r="T19" s="1167"/>
      <c r="U19" s="1168"/>
      <c r="V19" s="1187" t="s">
        <v>1603</v>
      </c>
      <c r="W19" s="1170"/>
      <c r="X19" s="1170"/>
      <c r="Y19" s="1170"/>
      <c r="Z19" s="1170"/>
      <c r="AA19" s="1170"/>
      <c r="AB19" s="1170"/>
      <c r="AC19" s="1170"/>
      <c r="AD19" s="1170"/>
      <c r="AE19" s="1170"/>
      <c r="AF19" s="1181" t="s">
        <v>518</v>
      </c>
      <c r="AG19" s="1182"/>
      <c r="AH19" s="1182"/>
      <c r="AI19" s="1183"/>
      <c r="AJ19" s="1154" t="s">
        <v>1608</v>
      </c>
      <c r="AK19" s="1158"/>
      <c r="AL19" s="1158"/>
      <c r="AM19" s="1158"/>
      <c r="AN19" s="1159"/>
    </row>
    <row r="20" spans="2:40" customFormat="1" ht="24.95" customHeight="1" x14ac:dyDescent="0.25">
      <c r="B20" s="245"/>
      <c r="C20" s="1155" t="s">
        <v>1673</v>
      </c>
      <c r="D20" s="1158"/>
      <c r="E20" s="1158"/>
      <c r="F20" s="1158"/>
      <c r="G20" s="1158"/>
      <c r="H20" s="1158"/>
      <c r="I20" s="1158"/>
      <c r="J20" s="1158"/>
      <c r="K20" s="1158"/>
      <c r="L20" s="1158"/>
      <c r="M20" s="1159"/>
      <c r="N20" s="1166" t="s">
        <v>74</v>
      </c>
      <c r="O20" s="1167"/>
      <c r="P20" s="1167"/>
      <c r="Q20" s="1168"/>
      <c r="R20" s="1166">
        <f>R7-R9-R19</f>
        <v>221</v>
      </c>
      <c r="S20" s="1167"/>
      <c r="T20" s="1167"/>
      <c r="U20" s="1168"/>
      <c r="V20" s="1155" t="s">
        <v>1605</v>
      </c>
      <c r="W20" s="1155"/>
      <c r="X20" s="1155"/>
      <c r="Y20" s="1155"/>
      <c r="Z20" s="1155"/>
      <c r="AA20" s="1155"/>
      <c r="AB20" s="1155"/>
      <c r="AC20" s="1155"/>
      <c r="AD20" s="1155"/>
      <c r="AE20" s="1180"/>
      <c r="AF20" s="1181" t="s">
        <v>518</v>
      </c>
      <c r="AG20" s="1182"/>
      <c r="AH20" s="1182"/>
      <c r="AI20" s="1183"/>
      <c r="AJ20" s="1154" t="s">
        <v>1609</v>
      </c>
      <c r="AK20" s="1155"/>
      <c r="AL20" s="1155"/>
      <c r="AM20" s="1155"/>
      <c r="AN20" s="1180"/>
    </row>
    <row r="21" spans="2:40" x14ac:dyDescent="0.25">
      <c r="B21" s="36"/>
      <c r="C21" s="247"/>
      <c r="D21" s="247"/>
      <c r="E21" s="247"/>
      <c r="F21" s="247"/>
      <c r="G21" s="247"/>
      <c r="H21" s="247"/>
      <c r="I21" s="247"/>
      <c r="J21" s="247"/>
      <c r="K21" s="247"/>
      <c r="L21" s="247"/>
      <c r="M21" s="247"/>
      <c r="N21" s="248"/>
      <c r="O21" s="249"/>
      <c r="P21" s="249"/>
      <c r="Q21" s="249"/>
      <c r="R21" s="248"/>
      <c r="S21" s="248"/>
      <c r="T21" s="248"/>
      <c r="U21" s="248"/>
      <c r="V21" s="250"/>
      <c r="W21" s="251"/>
      <c r="X21" s="251"/>
      <c r="Y21" s="251"/>
      <c r="Z21" s="251"/>
      <c r="AA21" s="251"/>
      <c r="AB21" s="251"/>
      <c r="AC21" s="251"/>
      <c r="AD21" s="251"/>
      <c r="AE21" s="251"/>
      <c r="AF21" s="252"/>
      <c r="AG21" s="252"/>
      <c r="AH21" s="252"/>
      <c r="AI21" s="252"/>
      <c r="AJ21" s="247"/>
      <c r="AK21" s="247"/>
      <c r="AL21" s="247"/>
      <c r="AM21" s="247"/>
      <c r="AN21" s="247"/>
    </row>
    <row r="22" spans="2:40" ht="15" customHeight="1" x14ac:dyDescent="0.25">
      <c r="B22" s="1165" t="s">
        <v>72</v>
      </c>
      <c r="C22" s="1165"/>
      <c r="D22" s="1165"/>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25">
      <c r="B23" s="44"/>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25">
      <c r="B24" s="1185" t="s">
        <v>1109</v>
      </c>
      <c r="C24" s="1185"/>
      <c r="D24" s="1185"/>
      <c r="E24" s="1186" t="s">
        <v>2193</v>
      </c>
      <c r="F24" s="1186"/>
      <c r="G24" s="1186"/>
      <c r="H24" s="1186"/>
      <c r="I24" s="1186"/>
      <c r="J24" s="1186"/>
      <c r="K24" s="1186"/>
      <c r="L24" s="1186"/>
      <c r="M24" s="1186"/>
      <c r="N24" s="1186"/>
      <c r="O24" s="1186"/>
      <c r="P24" s="1186"/>
      <c r="Q24" s="253"/>
      <c r="R24" s="254"/>
      <c r="S24" s="1184"/>
      <c r="T24" s="1184"/>
      <c r="U24" s="1184"/>
      <c r="V24" s="1184"/>
      <c r="W24" s="1184"/>
      <c r="X24" s="1184"/>
      <c r="Y24" s="1184"/>
      <c r="Z24" s="1184"/>
      <c r="AA24" s="1184"/>
      <c r="AB24" s="1184"/>
      <c r="AC24" s="1184"/>
      <c r="AD24" s="1184"/>
      <c r="AE24" s="1184"/>
    </row>
    <row r="25" spans="2:40" ht="21.75" customHeight="1" x14ac:dyDescent="0.25">
      <c r="B25" s="1191" t="s">
        <v>590</v>
      </c>
      <c r="C25" s="1191"/>
      <c r="D25" s="1191"/>
      <c r="E25" s="1192" t="s">
        <v>2194</v>
      </c>
      <c r="F25" s="1192"/>
      <c r="G25" s="1192"/>
      <c r="H25" s="1192"/>
      <c r="I25" s="1192"/>
      <c r="J25" s="1192"/>
      <c r="K25" s="1192"/>
      <c r="L25" s="1192"/>
      <c r="M25" s="1192"/>
      <c r="N25" s="1192"/>
      <c r="O25" s="1192"/>
      <c r="P25" s="1192"/>
      <c r="Q25" s="253"/>
      <c r="R25" s="254"/>
      <c r="S25" s="1184"/>
      <c r="T25" s="1184"/>
      <c r="U25" s="1184"/>
      <c r="V25" s="1184"/>
      <c r="W25" s="1184"/>
      <c r="X25" s="1184"/>
      <c r="Y25" s="1184"/>
      <c r="Z25" s="1184"/>
      <c r="AA25" s="1184"/>
      <c r="AB25" s="1184"/>
      <c r="AC25" s="1184"/>
      <c r="AD25" s="1184"/>
      <c r="AE25" s="1184"/>
    </row>
    <row r="26" spans="2:40" customFormat="1" ht="25.5" customHeight="1" x14ac:dyDescent="0.25">
      <c r="B26" s="1189" t="s">
        <v>1273</v>
      </c>
      <c r="C26" s="1189"/>
      <c r="D26" s="1189"/>
      <c r="E26" s="1188" t="s">
        <v>1610</v>
      </c>
      <c r="F26" s="1190"/>
      <c r="G26" s="1190"/>
      <c r="H26" s="1190"/>
      <c r="I26" s="1190"/>
      <c r="J26" s="1190"/>
      <c r="K26" s="1190"/>
      <c r="L26" s="1190"/>
      <c r="M26" s="1190"/>
      <c r="N26" s="1190"/>
      <c r="O26" s="1190"/>
      <c r="P26" s="1190"/>
      <c r="Q26" s="253"/>
      <c r="R26" s="254"/>
      <c r="S26" s="1184"/>
      <c r="T26" s="1184"/>
      <c r="U26" s="1184"/>
      <c r="V26" s="1184"/>
      <c r="W26" s="1184"/>
      <c r="X26" s="1184"/>
      <c r="Y26" s="1184"/>
      <c r="Z26" s="1184"/>
      <c r="AA26" s="1184"/>
      <c r="AB26" s="1184"/>
      <c r="AC26" s="1184"/>
      <c r="AD26" s="1184"/>
      <c r="AE26" s="1184"/>
      <c r="AF26" s="27"/>
      <c r="AG26" s="27"/>
      <c r="AH26" s="27"/>
      <c r="AI26" s="27"/>
      <c r="AJ26" s="27"/>
      <c r="AK26" s="27"/>
      <c r="AL26" s="27"/>
      <c r="AM26" s="27"/>
      <c r="AN26" s="27"/>
    </row>
    <row r="27" spans="2:40" customFormat="1" ht="25.5" customHeight="1" x14ac:dyDescent="0.25">
      <c r="B27" s="1189" t="s">
        <v>1276</v>
      </c>
      <c r="C27" s="1189"/>
      <c r="D27" s="1189"/>
      <c r="E27" s="1199" t="s">
        <v>1611</v>
      </c>
      <c r="F27" s="1190"/>
      <c r="G27" s="1190"/>
      <c r="H27" s="1190"/>
      <c r="I27" s="1190"/>
      <c r="J27" s="1190"/>
      <c r="K27" s="1190"/>
      <c r="L27" s="1190"/>
      <c r="M27" s="1190"/>
      <c r="N27" s="1190"/>
      <c r="O27" s="1190"/>
      <c r="P27" s="1190"/>
      <c r="Q27" s="253"/>
      <c r="R27" s="254"/>
      <c r="S27" s="1184"/>
      <c r="T27" s="1184"/>
      <c r="U27" s="1184"/>
      <c r="V27" s="1184"/>
      <c r="W27" s="1184"/>
      <c r="X27" s="1184"/>
      <c r="Y27" s="1184"/>
      <c r="Z27" s="1184"/>
      <c r="AA27" s="1184"/>
      <c r="AB27" s="1184"/>
      <c r="AC27" s="1184"/>
      <c r="AD27" s="1184"/>
      <c r="AE27" s="1184"/>
      <c r="AF27" s="27"/>
      <c r="AG27" s="27"/>
      <c r="AH27" s="27"/>
      <c r="AI27" s="27"/>
      <c r="AJ27" s="27"/>
      <c r="AK27" s="27"/>
      <c r="AL27" s="27"/>
      <c r="AM27" s="27"/>
      <c r="AN27" s="27"/>
    </row>
    <row r="28" spans="2:40" customFormat="1" ht="23.25" customHeight="1" x14ac:dyDescent="0.25">
      <c r="B28" s="1189" t="s">
        <v>516</v>
      </c>
      <c r="C28" s="1189"/>
      <c r="D28" s="1189"/>
      <c r="E28" s="1188" t="s">
        <v>1612</v>
      </c>
      <c r="F28" s="1190"/>
      <c r="G28" s="1190"/>
      <c r="H28" s="1190"/>
      <c r="I28" s="1190"/>
      <c r="J28" s="1190"/>
      <c r="K28" s="1190"/>
      <c r="L28" s="1190"/>
      <c r="M28" s="1190"/>
      <c r="N28" s="1190"/>
      <c r="O28" s="1190"/>
      <c r="P28" s="1190"/>
      <c r="Q28" s="253"/>
      <c r="R28" s="267"/>
      <c r="S28" s="1184"/>
      <c r="T28" s="1184"/>
      <c r="U28" s="1184"/>
      <c r="V28" s="1184"/>
      <c r="W28" s="1184"/>
      <c r="X28" s="1184"/>
      <c r="Y28" s="1184"/>
      <c r="Z28" s="1184"/>
      <c r="AA28" s="1184"/>
      <c r="AB28" s="1184"/>
      <c r="AC28" s="1184"/>
      <c r="AD28" s="1184"/>
      <c r="AE28" s="1184"/>
      <c r="AF28" s="27"/>
      <c r="AG28" s="27"/>
      <c r="AH28" s="27"/>
      <c r="AI28" s="27"/>
      <c r="AJ28" s="27"/>
      <c r="AK28" s="27"/>
      <c r="AL28" s="27"/>
      <c r="AM28" s="27"/>
      <c r="AN28" s="27"/>
    </row>
    <row r="29" spans="2:40" customFormat="1" ht="23.25" customHeight="1" x14ac:dyDescent="0.25">
      <c r="B29" s="1193" t="s">
        <v>22</v>
      </c>
      <c r="C29" s="1194"/>
      <c r="D29" s="1195"/>
      <c r="E29" s="1196" t="s">
        <v>1613</v>
      </c>
      <c r="F29" s="1197"/>
      <c r="G29" s="1197"/>
      <c r="H29" s="1197"/>
      <c r="I29" s="1197"/>
      <c r="J29" s="1197"/>
      <c r="K29" s="1197"/>
      <c r="L29" s="1197"/>
      <c r="M29" s="1197"/>
      <c r="N29" s="1197"/>
      <c r="O29" s="1197"/>
      <c r="P29" s="1198"/>
      <c r="Q29" s="253"/>
      <c r="R29" s="267"/>
      <c r="S29" s="350"/>
      <c r="T29" s="350"/>
      <c r="U29" s="350"/>
      <c r="V29" s="350"/>
      <c r="W29" s="350"/>
      <c r="X29" s="350"/>
      <c r="Y29" s="350"/>
      <c r="Z29" s="350"/>
      <c r="AA29" s="350"/>
      <c r="AB29" s="350"/>
      <c r="AC29" s="350"/>
      <c r="AD29" s="350"/>
      <c r="AE29" s="350"/>
      <c r="AF29" s="27"/>
      <c r="AG29" s="27"/>
      <c r="AH29" s="27"/>
      <c r="AI29" s="27"/>
      <c r="AJ29" s="27"/>
      <c r="AK29" s="27"/>
      <c r="AL29" s="27"/>
      <c r="AM29" s="27"/>
      <c r="AN29" s="27"/>
    </row>
    <row r="30" spans="2:40" customFormat="1" ht="23.25" customHeight="1" x14ac:dyDescent="0.25">
      <c r="B30" s="1189" t="s">
        <v>81</v>
      </c>
      <c r="C30" s="1189"/>
      <c r="D30" s="1189"/>
      <c r="E30" s="1188" t="s">
        <v>2195</v>
      </c>
      <c r="F30" s="1188"/>
      <c r="G30" s="1188"/>
      <c r="H30" s="1188"/>
      <c r="I30" s="1188"/>
      <c r="J30" s="1188"/>
      <c r="K30" s="1188"/>
      <c r="L30" s="1188"/>
      <c r="M30" s="1188"/>
      <c r="N30" s="1188"/>
      <c r="O30" s="1188"/>
      <c r="P30" s="1188"/>
      <c r="Q30" s="253"/>
      <c r="R30" s="267"/>
      <c r="S30" s="267"/>
      <c r="T30" s="59"/>
      <c r="U30" s="59"/>
      <c r="V30" s="59"/>
      <c r="W30" s="59"/>
      <c r="X30" s="59"/>
      <c r="Y30" s="59"/>
      <c r="Z30" s="59"/>
      <c r="AA30" s="59"/>
      <c r="AB30" s="59"/>
      <c r="AC30" s="59"/>
      <c r="AD30" s="59"/>
      <c r="AE30" s="59"/>
      <c r="AF30" s="27"/>
      <c r="AG30" s="27"/>
      <c r="AH30" s="27"/>
      <c r="AI30" s="27"/>
      <c r="AJ30" s="27"/>
      <c r="AK30" s="27"/>
      <c r="AL30" s="27"/>
      <c r="AM30" s="27"/>
      <c r="AN30" s="27"/>
    </row>
    <row r="31" spans="2:40" customFormat="1" ht="22.5" customHeight="1" x14ac:dyDescent="0.25">
      <c r="B31" s="1189" t="s">
        <v>70</v>
      </c>
      <c r="C31" s="1189"/>
      <c r="D31" s="1189"/>
      <c r="E31" s="1188" t="s">
        <v>1616</v>
      </c>
      <c r="F31" s="1188"/>
      <c r="G31" s="1188"/>
      <c r="H31" s="1188"/>
      <c r="I31" s="1188"/>
      <c r="J31" s="1188"/>
      <c r="K31" s="1188"/>
      <c r="L31" s="1188"/>
      <c r="M31" s="1188"/>
      <c r="N31" s="1188"/>
      <c r="O31" s="1188"/>
      <c r="P31" s="1188"/>
      <c r="Q31" s="253"/>
      <c r="R31" s="267"/>
      <c r="S31" s="267"/>
      <c r="T31" s="59"/>
      <c r="U31" s="59"/>
      <c r="V31" s="59"/>
      <c r="W31" s="59"/>
      <c r="X31" s="59"/>
      <c r="Y31" s="59"/>
      <c r="Z31" s="59"/>
      <c r="AA31" s="59"/>
      <c r="AB31" s="59"/>
      <c r="AC31" s="59"/>
      <c r="AD31" s="59"/>
      <c r="AE31" s="59"/>
    </row>
    <row r="32" spans="2:40" customFormat="1" ht="19.5" customHeight="1" x14ac:dyDescent="0.25">
      <c r="B32" s="1189" t="s">
        <v>71</v>
      </c>
      <c r="C32" s="1189"/>
      <c r="D32" s="1189"/>
      <c r="E32" s="1188" t="s">
        <v>1614</v>
      </c>
      <c r="F32" s="1188"/>
      <c r="G32" s="1188"/>
      <c r="H32" s="1188"/>
      <c r="I32" s="1188"/>
      <c r="J32" s="1188"/>
      <c r="K32" s="1188"/>
      <c r="L32" s="1188"/>
      <c r="M32" s="1188"/>
      <c r="N32" s="1188"/>
      <c r="O32" s="1188"/>
      <c r="P32" s="1188"/>
      <c r="Q32" s="253"/>
      <c r="R32" s="267"/>
      <c r="S32" s="267"/>
      <c r="T32" s="59"/>
      <c r="U32" s="59"/>
      <c r="V32" s="59"/>
      <c r="W32" s="59"/>
      <c r="X32" s="59"/>
      <c r="Y32" s="59"/>
      <c r="Z32" s="59"/>
      <c r="AA32" s="59"/>
      <c r="AB32" s="59"/>
      <c r="AC32" s="59"/>
      <c r="AD32" s="59"/>
      <c r="AE32" s="59"/>
    </row>
    <row r="33" spans="2:31" ht="31.5" customHeight="1" x14ac:dyDescent="0.25">
      <c r="B33" s="1193" t="s">
        <v>73</v>
      </c>
      <c r="C33" s="1194"/>
      <c r="D33" s="1195"/>
      <c r="E33" s="1196" t="s">
        <v>1615</v>
      </c>
      <c r="F33" s="1201"/>
      <c r="G33" s="1201"/>
      <c r="H33" s="1201"/>
      <c r="I33" s="1201"/>
      <c r="J33" s="1201"/>
      <c r="K33" s="1201"/>
      <c r="L33" s="1201"/>
      <c r="M33" s="1201"/>
      <c r="N33" s="1201"/>
      <c r="O33" s="1201"/>
      <c r="P33" s="1202"/>
      <c r="Q33" s="1200"/>
      <c r="R33" s="1148"/>
      <c r="S33" s="1148"/>
      <c r="T33" s="1149"/>
      <c r="U33" s="1150"/>
      <c r="V33" s="1150"/>
      <c r="W33" s="1150"/>
      <c r="X33" s="1150"/>
      <c r="Y33" s="1150"/>
      <c r="Z33" s="1150"/>
      <c r="AA33" s="1150"/>
      <c r="AB33" s="1150"/>
      <c r="AC33" s="1150"/>
      <c r="AD33" s="1150"/>
      <c r="AE33" s="1150"/>
    </row>
    <row r="34" spans="2:31" ht="31.5" customHeight="1" x14ac:dyDescent="0.25">
      <c r="B34" s="1193" t="s">
        <v>74</v>
      </c>
      <c r="C34" s="1194"/>
      <c r="D34" s="1195"/>
      <c r="E34" s="1196" t="s">
        <v>1617</v>
      </c>
      <c r="F34" s="1201"/>
      <c r="G34" s="1201"/>
      <c r="H34" s="1201"/>
      <c r="I34" s="1201"/>
      <c r="J34" s="1201"/>
      <c r="K34" s="1201"/>
      <c r="L34" s="1201"/>
      <c r="M34" s="1201"/>
      <c r="N34" s="1201"/>
      <c r="O34" s="1201"/>
      <c r="P34" s="1202"/>
      <c r="Q34" s="1200"/>
      <c r="R34" s="1148"/>
      <c r="S34" s="1148"/>
      <c r="T34" s="1149"/>
      <c r="U34" s="1150"/>
      <c r="V34" s="1150"/>
      <c r="W34" s="1150"/>
      <c r="X34" s="1150"/>
      <c r="Y34" s="1150"/>
      <c r="Z34" s="1150"/>
      <c r="AA34" s="1150"/>
      <c r="AB34" s="1150"/>
      <c r="AC34" s="1150"/>
      <c r="AD34" s="1150"/>
      <c r="AE34" s="1150"/>
    </row>
    <row r="35" spans="2:31" ht="16.5" customHeight="1" x14ac:dyDescent="0.25">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3">
      <c r="B36" s="1151" t="s">
        <v>2491</v>
      </c>
      <c r="C36" s="1152"/>
      <c r="D36" s="1152"/>
      <c r="E36" s="1152"/>
      <c r="F36" s="1152"/>
      <c r="G36" s="1152"/>
      <c r="H36" s="1152"/>
      <c r="I36" s="1152"/>
      <c r="J36" s="1152"/>
      <c r="K36" s="1152"/>
      <c r="L36" s="1152"/>
      <c r="M36" s="1152"/>
      <c r="N36" s="1152"/>
      <c r="O36" s="1152"/>
      <c r="P36" s="1153"/>
      <c r="Q36" s="1148"/>
      <c r="R36" s="1148"/>
      <c r="S36" s="1148"/>
      <c r="T36" s="1149"/>
      <c r="U36" s="1150"/>
      <c r="V36" s="1150"/>
      <c r="W36" s="1150"/>
      <c r="X36" s="1150"/>
      <c r="Y36" s="1150"/>
      <c r="Z36" s="1150"/>
      <c r="AA36" s="1150"/>
      <c r="AB36" s="1150"/>
      <c r="AC36" s="1150"/>
      <c r="AD36" s="1150"/>
      <c r="AE36" s="1150"/>
    </row>
    <row r="37" spans="2:31" ht="31.5" hidden="1" customHeight="1" thickBot="1" x14ac:dyDescent="0.3">
      <c r="B37" s="1138" t="s">
        <v>2521</v>
      </c>
      <c r="C37" s="1139"/>
      <c r="D37" s="1139"/>
      <c r="E37" s="1139"/>
      <c r="F37" s="1139"/>
      <c r="G37" s="1139"/>
      <c r="H37" s="1139"/>
      <c r="I37" s="1139"/>
      <c r="J37" s="1139"/>
      <c r="K37" s="1139"/>
      <c r="L37" s="1139"/>
      <c r="M37" s="1139"/>
      <c r="N37" s="1139"/>
      <c r="O37" s="1139"/>
      <c r="P37" s="1140"/>
      <c r="Q37" s="678"/>
      <c r="R37" s="678"/>
      <c r="S37" s="678"/>
      <c r="T37" s="40"/>
      <c r="U37" s="679"/>
      <c r="V37" s="679"/>
      <c r="W37" s="679"/>
      <c r="X37" s="679"/>
      <c r="Y37" s="679"/>
      <c r="Z37" s="679"/>
      <c r="AA37" s="679"/>
      <c r="AB37" s="679"/>
      <c r="AC37" s="679"/>
      <c r="AD37" s="679"/>
      <c r="AE37" s="679"/>
    </row>
    <row r="38" spans="2:31" ht="30.75" hidden="1" customHeight="1" thickBot="1" x14ac:dyDescent="0.3">
      <c r="B38" s="1141" t="s">
        <v>2495</v>
      </c>
      <c r="C38" s="1142"/>
      <c r="D38" s="1143"/>
      <c r="E38" s="1141" t="s">
        <v>2492</v>
      </c>
      <c r="F38" s="1142"/>
      <c r="G38" s="1143"/>
      <c r="H38" s="1141" t="s">
        <v>2493</v>
      </c>
      <c r="I38" s="1142"/>
      <c r="J38" s="1143"/>
      <c r="K38" s="1141" t="s">
        <v>2494</v>
      </c>
      <c r="L38" s="1142"/>
      <c r="M38" s="1142"/>
      <c r="N38" s="1142"/>
      <c r="O38" s="1142"/>
      <c r="P38" s="1143"/>
    </row>
    <row r="39" spans="2:31" ht="50.25" hidden="1" customHeight="1" thickBot="1" x14ac:dyDescent="0.3">
      <c r="B39" s="1129" t="s">
        <v>2500</v>
      </c>
      <c r="C39" s="1130"/>
      <c r="D39" s="1131"/>
      <c r="E39" s="1129" t="s">
        <v>2496</v>
      </c>
      <c r="F39" s="1130"/>
      <c r="G39" s="1131"/>
      <c r="H39" s="1147" t="s">
        <v>2497</v>
      </c>
      <c r="I39" s="1130"/>
      <c r="J39" s="1131"/>
      <c r="K39" s="1132" t="s">
        <v>2498</v>
      </c>
      <c r="L39" s="1133"/>
      <c r="M39" s="1133"/>
      <c r="N39" s="1133"/>
      <c r="O39" s="1133"/>
      <c r="P39" s="1134"/>
    </row>
    <row r="40" spans="2:31" ht="50.25" hidden="1" customHeight="1" thickBot="1" x14ac:dyDescent="0.3">
      <c r="B40" s="1129" t="s">
        <v>2499</v>
      </c>
      <c r="C40" s="1130"/>
      <c r="D40" s="1131"/>
      <c r="E40" s="1129" t="s">
        <v>2501</v>
      </c>
      <c r="F40" s="1130"/>
      <c r="G40" s="1131"/>
      <c r="H40" s="1147" t="s">
        <v>2512</v>
      </c>
      <c r="I40" s="1130"/>
      <c r="J40" s="1131"/>
      <c r="K40" s="1132" t="s">
        <v>2502</v>
      </c>
      <c r="L40" s="1133"/>
      <c r="M40" s="1133"/>
      <c r="N40" s="1133"/>
      <c r="O40" s="1133"/>
      <c r="P40" s="1134"/>
    </row>
    <row r="41" spans="2:31" ht="101.25" hidden="1" customHeight="1" thickBot="1" x14ac:dyDescent="0.3">
      <c r="B41" s="1129" t="s">
        <v>2503</v>
      </c>
      <c r="C41" s="1130"/>
      <c r="D41" s="1131"/>
      <c r="E41" s="1129" t="s">
        <v>2504</v>
      </c>
      <c r="F41" s="1130"/>
      <c r="G41" s="1131"/>
      <c r="H41" s="1129" t="s">
        <v>2505</v>
      </c>
      <c r="I41" s="1144"/>
      <c r="J41" s="1145"/>
      <c r="K41" s="1132" t="s">
        <v>2506</v>
      </c>
      <c r="L41" s="1133"/>
      <c r="M41" s="1133"/>
      <c r="N41" s="1133"/>
      <c r="O41" s="1133"/>
      <c r="P41" s="1134"/>
    </row>
    <row r="42" spans="2:31" ht="101.25" hidden="1" customHeight="1" thickBot="1" x14ac:dyDescent="0.3">
      <c r="B42" s="1129" t="s">
        <v>2507</v>
      </c>
      <c r="C42" s="1130"/>
      <c r="D42" s="1131"/>
      <c r="E42" s="1129" t="s">
        <v>2508</v>
      </c>
      <c r="F42" s="1130"/>
      <c r="G42" s="1131"/>
      <c r="H42" s="1129" t="s">
        <v>1338</v>
      </c>
      <c r="I42" s="1144"/>
      <c r="J42" s="1145"/>
      <c r="K42" s="1132" t="s">
        <v>2537</v>
      </c>
      <c r="L42" s="1133"/>
      <c r="M42" s="1133"/>
      <c r="N42" s="1133"/>
      <c r="O42" s="1133"/>
      <c r="P42" s="1134"/>
    </row>
    <row r="43" spans="2:31" ht="101.25" hidden="1" customHeight="1" thickBot="1" x14ac:dyDescent="0.3">
      <c r="B43" s="1129" t="s">
        <v>2509</v>
      </c>
      <c r="C43" s="1130"/>
      <c r="D43" s="1131"/>
      <c r="E43" s="1129" t="s">
        <v>2510</v>
      </c>
      <c r="F43" s="1130"/>
      <c r="G43" s="1131"/>
      <c r="H43" s="1129" t="s">
        <v>2511</v>
      </c>
      <c r="I43" s="1144"/>
      <c r="J43" s="1145"/>
      <c r="K43" s="1146" t="s">
        <v>2513</v>
      </c>
      <c r="L43" s="1133"/>
      <c r="M43" s="1133"/>
      <c r="N43" s="1133"/>
      <c r="O43" s="1133"/>
      <c r="P43" s="1134"/>
    </row>
    <row r="44" spans="2:31" ht="101.25" hidden="1" customHeight="1" thickBot="1" x14ac:dyDescent="0.3">
      <c r="B44" s="1129" t="s">
        <v>2516</v>
      </c>
      <c r="C44" s="1130"/>
      <c r="D44" s="1131"/>
      <c r="E44" s="1129" t="s">
        <v>2515</v>
      </c>
      <c r="F44" s="1130"/>
      <c r="G44" s="1131"/>
      <c r="H44" s="1129" t="s">
        <v>2514</v>
      </c>
      <c r="I44" s="1144"/>
      <c r="J44" s="1145"/>
      <c r="K44" s="1146" t="s">
        <v>2517</v>
      </c>
      <c r="L44" s="1133"/>
      <c r="M44" s="1133"/>
      <c r="N44" s="1133"/>
      <c r="O44" s="1133"/>
      <c r="P44" s="1134"/>
    </row>
    <row r="45" spans="2:31" ht="101.25" hidden="1" customHeight="1" thickBot="1" x14ac:dyDescent="0.3">
      <c r="B45" s="1129" t="s">
        <v>2518</v>
      </c>
      <c r="C45" s="1130"/>
      <c r="D45" s="1131"/>
      <c r="E45" s="1129" t="s">
        <v>2519</v>
      </c>
      <c r="F45" s="1130"/>
      <c r="G45" s="1131"/>
      <c r="H45" s="1129" t="s">
        <v>1263</v>
      </c>
      <c r="I45" s="1144"/>
      <c r="J45" s="1145"/>
      <c r="K45" s="1146" t="s">
        <v>2520</v>
      </c>
      <c r="L45" s="1133"/>
      <c r="M45" s="1133"/>
      <c r="N45" s="1133"/>
      <c r="O45" s="1133"/>
      <c r="P45" s="1134"/>
    </row>
    <row r="46" spans="2:31" ht="24.75" hidden="1" customHeight="1" thickBot="1" x14ac:dyDescent="0.3">
      <c r="B46" s="1138" t="s">
        <v>2522</v>
      </c>
      <c r="C46" s="1139"/>
      <c r="D46" s="1139"/>
      <c r="E46" s="1139"/>
      <c r="F46" s="1139"/>
      <c r="G46" s="1139"/>
      <c r="H46" s="1139"/>
      <c r="I46" s="1139"/>
      <c r="J46" s="1139"/>
      <c r="K46" s="1139"/>
      <c r="L46" s="1139"/>
      <c r="M46" s="1139"/>
      <c r="N46" s="1139"/>
      <c r="O46" s="1139"/>
      <c r="P46" s="1140"/>
    </row>
    <row r="47" spans="2:31" ht="23.25" hidden="1" customHeight="1" thickBot="1" x14ac:dyDescent="0.3">
      <c r="B47" s="1141" t="s">
        <v>2495</v>
      </c>
      <c r="C47" s="1142"/>
      <c r="D47" s="1143"/>
      <c r="E47" s="1141" t="s">
        <v>2492</v>
      </c>
      <c r="F47" s="1142"/>
      <c r="G47" s="1143"/>
      <c r="H47" s="1141" t="s">
        <v>2524</v>
      </c>
      <c r="I47" s="1142"/>
      <c r="J47" s="1143"/>
      <c r="K47" s="1141" t="s">
        <v>2525</v>
      </c>
      <c r="L47" s="1142"/>
      <c r="M47" s="1142"/>
      <c r="N47" s="1142"/>
      <c r="O47" s="1142"/>
      <c r="P47" s="1143"/>
    </row>
    <row r="48" spans="2:31" ht="45.75" hidden="1" customHeight="1" thickBot="1" x14ac:dyDescent="0.3">
      <c r="B48" s="1129" t="s">
        <v>130</v>
      </c>
      <c r="C48" s="1130"/>
      <c r="D48" s="1131"/>
      <c r="E48" s="1132" t="s">
        <v>2531</v>
      </c>
      <c r="F48" s="1133"/>
      <c r="G48" s="1134"/>
      <c r="H48" s="1132" t="s">
        <v>48</v>
      </c>
      <c r="I48" s="1133"/>
      <c r="J48" s="1134"/>
      <c r="K48" s="1132" t="s">
        <v>2523</v>
      </c>
      <c r="L48" s="1133"/>
      <c r="M48" s="1133"/>
      <c r="N48" s="1133"/>
      <c r="O48" s="1133"/>
      <c r="P48" s="1134"/>
    </row>
    <row r="49" spans="2:16" ht="45.75" hidden="1" customHeight="1" thickBot="1" x14ac:dyDescent="0.3">
      <c r="B49" s="1129" t="s">
        <v>2526</v>
      </c>
      <c r="C49" s="1130"/>
      <c r="D49" s="1131"/>
      <c r="E49" s="1132" t="s">
        <v>2532</v>
      </c>
      <c r="F49" s="1133"/>
      <c r="G49" s="1134"/>
      <c r="H49" s="1132" t="s">
        <v>135</v>
      </c>
      <c r="I49" s="1133"/>
      <c r="J49" s="1134"/>
      <c r="K49" s="1132" t="s">
        <v>6</v>
      </c>
      <c r="L49" s="1133"/>
      <c r="M49" s="1133"/>
      <c r="N49" s="1133"/>
      <c r="O49" s="1133"/>
      <c r="P49" s="1134"/>
    </row>
    <row r="50" spans="2:16" ht="45.75" hidden="1" customHeight="1" thickBot="1" x14ac:dyDescent="0.3">
      <c r="B50" s="1129" t="s">
        <v>136</v>
      </c>
      <c r="C50" s="1130"/>
      <c r="D50" s="1131"/>
      <c r="E50" s="1132" t="s">
        <v>2533</v>
      </c>
      <c r="F50" s="1133"/>
      <c r="G50" s="1134"/>
      <c r="H50" s="1132" t="s">
        <v>135</v>
      </c>
      <c r="I50" s="1133"/>
      <c r="J50" s="1134"/>
      <c r="K50" s="1132" t="s">
        <v>6</v>
      </c>
      <c r="L50" s="1133"/>
      <c r="M50" s="1133"/>
      <c r="N50" s="1133"/>
      <c r="O50" s="1133"/>
      <c r="P50" s="1134"/>
    </row>
    <row r="51" spans="2:16" ht="45.75" hidden="1" customHeight="1" thickBot="1" x14ac:dyDescent="0.3">
      <c r="B51" s="1129" t="s">
        <v>146</v>
      </c>
      <c r="C51" s="1130"/>
      <c r="D51" s="1131"/>
      <c r="E51" s="1132" t="s">
        <v>2534</v>
      </c>
      <c r="F51" s="1133"/>
      <c r="G51" s="1134"/>
      <c r="H51" s="1132" t="s">
        <v>36</v>
      </c>
      <c r="I51" s="1133"/>
      <c r="J51" s="1134"/>
      <c r="K51" s="1132" t="s">
        <v>2527</v>
      </c>
      <c r="L51" s="1133"/>
      <c r="M51" s="1133"/>
      <c r="N51" s="1133"/>
      <c r="O51" s="1133"/>
      <c r="P51" s="1134"/>
    </row>
    <row r="52" spans="2:16" ht="45.75" hidden="1" customHeight="1" thickBot="1" x14ac:dyDescent="0.3">
      <c r="B52" s="1129" t="s">
        <v>148</v>
      </c>
      <c r="C52" s="1130"/>
      <c r="D52" s="1131"/>
      <c r="E52" s="1132" t="s">
        <v>2535</v>
      </c>
      <c r="F52" s="1133"/>
      <c r="G52" s="1134"/>
      <c r="H52" s="1132" t="s">
        <v>36</v>
      </c>
      <c r="I52" s="1133"/>
      <c r="J52" s="1134"/>
      <c r="K52" s="1135" t="s">
        <v>2528</v>
      </c>
      <c r="L52" s="1136"/>
      <c r="M52" s="1136"/>
      <c r="N52" s="1136"/>
      <c r="O52" s="1136"/>
      <c r="P52" s="1137"/>
    </row>
    <row r="53" spans="2:16" ht="45.75" hidden="1" customHeight="1" thickBot="1" x14ac:dyDescent="0.3">
      <c r="B53" s="1129" t="s">
        <v>151</v>
      </c>
      <c r="C53" s="1130"/>
      <c r="D53" s="1131"/>
      <c r="E53" s="1132" t="s">
        <v>2536</v>
      </c>
      <c r="F53" s="1133"/>
      <c r="G53" s="1134"/>
      <c r="H53" s="1132" t="s">
        <v>2529</v>
      </c>
      <c r="I53" s="1133"/>
      <c r="J53" s="1134"/>
      <c r="K53" s="1135" t="s">
        <v>2530</v>
      </c>
      <c r="L53" s="1136"/>
      <c r="M53" s="1136"/>
      <c r="N53" s="1136"/>
      <c r="O53" s="1136"/>
      <c r="P53" s="1137"/>
    </row>
  </sheetData>
  <sheetProtection password="CA09" sheet="1" selectLockedCells="1"/>
  <mergeCells count="16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AJ18:AN18"/>
    <mergeCell ref="C18:M18"/>
    <mergeCell ref="AF18:AI18"/>
    <mergeCell ref="N17:Q17"/>
    <mergeCell ref="R17:U17"/>
    <mergeCell ref="V17:AE17"/>
    <mergeCell ref="AJ17:AN17"/>
    <mergeCell ref="C17:M17"/>
    <mergeCell ref="AF17:AI17"/>
    <mergeCell ref="B32:D32"/>
    <mergeCell ref="Q34:S34"/>
    <mergeCell ref="T34:AE34"/>
    <mergeCell ref="E34:P34"/>
    <mergeCell ref="B34:D34"/>
    <mergeCell ref="Q33:S33"/>
    <mergeCell ref="T33:AE33"/>
    <mergeCell ref="B33:D33"/>
    <mergeCell ref="E33:P33"/>
    <mergeCell ref="E32:P32"/>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H40:J40"/>
    <mergeCell ref="K40:P40"/>
    <mergeCell ref="B38:D38"/>
    <mergeCell ref="E38:G38"/>
    <mergeCell ref="H38:J38"/>
    <mergeCell ref="K38:P38"/>
    <mergeCell ref="B39:D39"/>
    <mergeCell ref="E39:G39"/>
    <mergeCell ref="H39:J39"/>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53:D53"/>
    <mergeCell ref="E53:G53"/>
    <mergeCell ref="H53:J53"/>
    <mergeCell ref="K53:P53"/>
    <mergeCell ref="B51:D51"/>
    <mergeCell ref="E51:G51"/>
    <mergeCell ref="H51:J51"/>
    <mergeCell ref="K51:P51"/>
    <mergeCell ref="B52:D52"/>
    <mergeCell ref="E52:G52"/>
    <mergeCell ref="H52:J52"/>
    <mergeCell ref="K52:P52"/>
  </mergeCells>
  <hyperlinks>
    <hyperlink ref="B3:G3" location="Inhaltsverzeichnis!A1" display="zurück zum Inhaltsverzeichnis" xr:uid="{00000000-0004-0000-04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O83"/>
  <sheetViews>
    <sheetView showGridLines="0" zoomScale="90" zoomScaleNormal="90" zoomScaleSheetLayoutView="50" workbookViewId="0">
      <pane ySplit="3" topLeftCell="A4" activePane="bottomLeft" state="frozen"/>
      <selection pane="bottomLeft" activeCell="W15" sqref="W15"/>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3.140625" customWidth="1"/>
    <col min="15" max="15" width="12.570312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27" customFormat="1" ht="8.25" customHeight="1" x14ac:dyDescent="0.2">
      <c r="A1" s="60"/>
    </row>
    <row r="2" spans="1:25" s="47" customFormat="1" ht="47.25" customHeight="1" x14ac:dyDescent="0.25">
      <c r="B2" s="885" t="s">
        <v>1619</v>
      </c>
      <c r="C2" s="885"/>
      <c r="D2" s="885"/>
      <c r="E2" s="885"/>
      <c r="F2" s="885"/>
      <c r="G2" s="885"/>
      <c r="H2" s="885"/>
      <c r="I2" s="885"/>
      <c r="J2" s="885"/>
      <c r="K2" s="885"/>
      <c r="L2" s="885"/>
      <c r="M2" s="885"/>
      <c r="N2" s="885"/>
      <c r="O2" s="885"/>
      <c r="P2" s="885"/>
      <c r="Q2" s="885"/>
      <c r="R2" s="885"/>
    </row>
    <row r="3" spans="1:25" s="3" customFormat="1" ht="20.100000000000001" customHeight="1" x14ac:dyDescent="0.2">
      <c r="A3" s="4"/>
      <c r="B3" s="1283" t="s">
        <v>1559</v>
      </c>
      <c r="C3" s="1283"/>
      <c r="D3" s="1283"/>
      <c r="E3" s="1283"/>
      <c r="F3" s="1283"/>
      <c r="G3" s="1283"/>
      <c r="H3" s="38"/>
      <c r="I3" s="38"/>
      <c r="J3" s="38"/>
      <c r="K3" s="581"/>
      <c r="L3" s="581"/>
      <c r="M3" s="581"/>
    </row>
    <row r="4" spans="1:25" x14ac:dyDescent="0.25">
      <c r="B4" s="1280" t="s">
        <v>1620</v>
      </c>
      <c r="C4" s="1281"/>
      <c r="D4" s="1281"/>
      <c r="E4" s="1281"/>
      <c r="F4" s="1281"/>
      <c r="G4" s="1281"/>
      <c r="H4" s="1281"/>
      <c r="I4" s="1281"/>
      <c r="J4" s="1281"/>
      <c r="K4" s="1281"/>
      <c r="L4" s="1282"/>
      <c r="M4" s="31"/>
      <c r="N4" s="1280" t="s">
        <v>1621</v>
      </c>
      <c r="O4" s="1281"/>
      <c r="P4" s="1281"/>
      <c r="Q4" s="1281"/>
      <c r="R4" s="1281"/>
      <c r="S4" s="1281"/>
      <c r="T4" s="1281"/>
      <c r="U4" s="1281"/>
      <c r="V4" s="1281"/>
      <c r="W4" s="1281"/>
      <c r="X4" s="1281"/>
      <c r="Y4" s="1282"/>
    </row>
    <row r="5" spans="1:25" ht="15.75" thickBot="1" x14ac:dyDescent="0.3">
      <c r="B5" s="31"/>
      <c r="C5" s="31"/>
      <c r="D5" s="31"/>
      <c r="E5" s="31"/>
      <c r="F5" s="31"/>
      <c r="G5" s="31"/>
      <c r="H5" s="31"/>
      <c r="I5" s="31"/>
      <c r="J5" s="31"/>
      <c r="K5" s="31"/>
      <c r="L5" s="31"/>
      <c r="M5" s="31"/>
      <c r="N5" s="31"/>
    </row>
    <row r="6" spans="1:25" ht="30" customHeight="1" thickBot="1" x14ac:dyDescent="0.3">
      <c r="B6" s="1269" t="s">
        <v>1623</v>
      </c>
      <c r="C6" s="1270"/>
      <c r="D6" s="1270"/>
      <c r="E6" s="1270"/>
      <c r="F6" s="1270"/>
      <c r="G6" s="1270"/>
      <c r="H6" s="1270"/>
      <c r="I6" s="1270"/>
      <c r="J6" s="1270"/>
      <c r="K6" s="1270"/>
      <c r="L6" s="1271"/>
      <c r="M6" s="31"/>
      <c r="N6" s="1274" t="s">
        <v>1631</v>
      </c>
      <c r="O6" s="1275"/>
      <c r="P6" s="1275"/>
      <c r="Q6" s="1275"/>
      <c r="R6" s="1275"/>
      <c r="S6" s="1275"/>
      <c r="T6" s="1276"/>
      <c r="U6" s="54"/>
      <c r="V6" s="54"/>
      <c r="W6" s="54"/>
      <c r="X6" s="54"/>
      <c r="Y6" s="54"/>
    </row>
    <row r="7" spans="1:25" ht="6.75" customHeight="1" thickBot="1" x14ac:dyDescent="0.3">
      <c r="B7" s="392"/>
      <c r="C7" s="393"/>
      <c r="D7" s="393"/>
      <c r="E7" s="393"/>
      <c r="F7" s="393"/>
      <c r="G7" s="393"/>
      <c r="H7" s="393"/>
      <c r="I7" s="393"/>
      <c r="J7" s="393"/>
      <c r="K7" s="393"/>
      <c r="L7" s="394"/>
      <c r="M7" s="31"/>
      <c r="N7" s="304"/>
      <c r="O7" s="304"/>
      <c r="P7" s="304"/>
      <c r="Q7" s="304"/>
      <c r="R7" s="304"/>
      <c r="S7" s="304"/>
      <c r="T7" s="304"/>
      <c r="U7" s="54"/>
      <c r="V7" s="54"/>
      <c r="W7" s="54"/>
      <c r="X7" s="54"/>
      <c r="Y7" s="54"/>
    </row>
    <row r="8" spans="1:25" ht="42.75" customHeight="1" thickBot="1" x14ac:dyDescent="0.3">
      <c r="B8" s="1248" t="s">
        <v>1622</v>
      </c>
      <c r="C8" s="1249"/>
      <c r="D8" s="1249"/>
      <c r="E8" s="1249"/>
      <c r="F8" s="1249"/>
      <c r="G8" s="1249"/>
      <c r="H8" s="1249"/>
      <c r="I8" s="1249"/>
      <c r="J8" s="1249"/>
      <c r="K8" s="1249"/>
      <c r="L8" s="1250"/>
      <c r="M8" s="31"/>
      <c r="N8" s="1274" t="s">
        <v>1649</v>
      </c>
      <c r="O8" s="1275"/>
      <c r="P8" s="1275"/>
      <c r="Q8" s="1275"/>
      <c r="R8" s="1275"/>
      <c r="S8" s="1275"/>
      <c r="T8" s="1276"/>
      <c r="U8" s="31"/>
      <c r="V8" s="31"/>
      <c r="W8" s="31"/>
      <c r="X8" s="31"/>
      <c r="Y8" s="31"/>
    </row>
    <row r="9" spans="1:25" ht="29.25" customHeight="1" thickBot="1" x14ac:dyDescent="0.3">
      <c r="B9" s="364"/>
      <c r="C9" s="1244" t="s">
        <v>1624</v>
      </c>
      <c r="D9" s="1244"/>
      <c r="E9" s="1244"/>
      <c r="F9" s="54"/>
      <c r="G9" s="54"/>
      <c r="H9" s="54"/>
      <c r="I9" s="54"/>
      <c r="J9" s="27"/>
      <c r="K9" s="27"/>
      <c r="L9" s="365"/>
      <c r="M9" s="31"/>
      <c r="N9" s="31"/>
      <c r="O9" s="31"/>
      <c r="P9" s="31"/>
      <c r="Q9" s="31"/>
      <c r="R9" s="31"/>
      <c r="S9" s="31"/>
      <c r="T9" s="31"/>
      <c r="U9" s="31"/>
      <c r="V9" s="31"/>
      <c r="W9" s="31"/>
      <c r="X9" s="31"/>
      <c r="Y9" s="31"/>
    </row>
    <row r="10" spans="1:25" ht="53.25" customHeight="1" thickBot="1" x14ac:dyDescent="0.3">
      <c r="B10" s="362"/>
      <c r="C10" s="369"/>
      <c r="D10" s="585" t="s">
        <v>1625</v>
      </c>
      <c r="E10" s="1242" t="s">
        <v>1283</v>
      </c>
      <c r="F10" s="1243"/>
      <c r="G10" s="585" t="s">
        <v>1626</v>
      </c>
      <c r="H10" s="1242" t="s">
        <v>1284</v>
      </c>
      <c r="I10" s="1243"/>
      <c r="J10" s="31"/>
      <c r="K10" s="31"/>
      <c r="L10" s="363"/>
      <c r="M10" s="31"/>
      <c r="N10" s="1274" t="s">
        <v>2196</v>
      </c>
      <c r="O10" s="1275"/>
      <c r="P10" s="1275"/>
      <c r="Q10" s="1275"/>
      <c r="R10" s="1275"/>
      <c r="S10" s="1275"/>
      <c r="T10" s="1276"/>
      <c r="U10" s="27"/>
      <c r="V10" s="27"/>
      <c r="W10" s="27"/>
      <c r="X10" s="27"/>
      <c r="Y10" s="27"/>
    </row>
    <row r="11" spans="1:25" ht="4.5" customHeight="1" x14ac:dyDescent="0.25">
      <c r="B11" s="362"/>
      <c r="C11" s="369"/>
      <c r="D11" s="303"/>
      <c r="E11" s="371"/>
      <c r="F11" s="371"/>
      <c r="G11" s="303"/>
      <c r="H11" s="371"/>
      <c r="I11" s="371"/>
      <c r="J11" s="31"/>
      <c r="K11" s="31"/>
      <c r="L11" s="363"/>
      <c r="M11" s="31"/>
      <c r="N11" s="383"/>
      <c r="O11" s="383"/>
      <c r="P11" s="27"/>
      <c r="Q11" s="27"/>
      <c r="R11" s="27"/>
      <c r="S11" s="27"/>
      <c r="T11" s="27"/>
      <c r="U11" s="27"/>
      <c r="V11" s="27"/>
      <c r="W11" s="27"/>
      <c r="X11" s="27"/>
      <c r="Y11" s="27"/>
    </row>
    <row r="12" spans="1:25" ht="29.45" customHeight="1" thickBot="1" x14ac:dyDescent="0.3">
      <c r="B12" s="364"/>
      <c r="C12" s="1245" t="s">
        <v>1630</v>
      </c>
      <c r="D12" s="1245"/>
      <c r="E12" s="1245"/>
      <c r="F12" s="1245"/>
      <c r="G12" s="27"/>
      <c r="H12" s="27"/>
      <c r="I12" s="27"/>
      <c r="J12" s="27"/>
      <c r="K12" s="27"/>
      <c r="L12" s="365"/>
      <c r="M12" s="31"/>
      <c r="N12" s="27"/>
      <c r="O12" s="379"/>
      <c r="P12" s="379"/>
      <c r="Q12" s="379"/>
      <c r="R12" s="379"/>
      <c r="S12" s="379"/>
      <c r="T12" s="379"/>
      <c r="U12" s="379"/>
      <c r="V12" s="379"/>
      <c r="W12" s="379"/>
      <c r="X12" s="379"/>
      <c r="Y12" s="379"/>
    </row>
    <row r="13" spans="1:25" ht="34.5" customHeight="1" thickBot="1" x14ac:dyDescent="0.3">
      <c r="B13" s="362"/>
      <c r="C13" s="369"/>
      <c r="D13" s="585" t="s">
        <v>1625</v>
      </c>
      <c r="E13" s="1242" t="s">
        <v>1285</v>
      </c>
      <c r="F13" s="1243"/>
      <c r="G13" s="585" t="s">
        <v>1626</v>
      </c>
      <c r="H13" s="1242" t="s">
        <v>1286</v>
      </c>
      <c r="I13" s="1243"/>
      <c r="J13" s="31"/>
      <c r="K13" s="31"/>
      <c r="L13" s="363"/>
      <c r="M13" s="31"/>
      <c r="N13" s="1274" t="s">
        <v>1296</v>
      </c>
      <c r="O13" s="1275"/>
      <c r="P13" s="1275"/>
      <c r="Q13" s="1276"/>
      <c r="R13" s="379"/>
      <c r="S13" s="379"/>
      <c r="T13" s="379"/>
      <c r="U13" s="379"/>
      <c r="V13" s="379"/>
      <c r="W13" s="379"/>
      <c r="X13" s="379"/>
      <c r="Y13" s="379"/>
    </row>
    <row r="14" spans="1:25" ht="7.5" customHeight="1" thickBot="1" x14ac:dyDescent="0.3">
      <c r="B14" s="364"/>
      <c r="C14" s="27"/>
      <c r="D14" s="27"/>
      <c r="E14" s="27"/>
      <c r="F14" s="27"/>
      <c r="G14" s="27"/>
      <c r="H14" s="27"/>
      <c r="I14" s="27"/>
      <c r="J14" s="27"/>
      <c r="K14" s="27"/>
      <c r="L14" s="365"/>
      <c r="M14" s="31"/>
      <c r="N14" s="27"/>
      <c r="O14" s="27"/>
      <c r="P14" s="27"/>
      <c r="Q14" s="27"/>
      <c r="R14" s="27"/>
      <c r="S14" s="27"/>
      <c r="T14" s="27"/>
      <c r="U14" s="27"/>
      <c r="V14" s="27"/>
      <c r="W14" s="27"/>
      <c r="X14" s="27"/>
      <c r="Y14" s="27"/>
    </row>
    <row r="15" spans="1:25" ht="28.5" customHeight="1" thickBot="1" x14ac:dyDescent="0.3">
      <c r="B15" s="364"/>
      <c r="C15" s="1244" t="s">
        <v>1629</v>
      </c>
      <c r="D15" s="1261"/>
      <c r="E15" s="395" t="s">
        <v>1314</v>
      </c>
      <c r="F15" s="1238" t="s">
        <v>2197</v>
      </c>
      <c r="G15" s="1262"/>
      <c r="H15" s="395" t="s">
        <v>1314</v>
      </c>
      <c r="I15" s="324" t="s">
        <v>1627</v>
      </c>
      <c r="J15" s="27"/>
      <c r="K15" s="27"/>
      <c r="L15" s="365"/>
      <c r="M15" s="31"/>
      <c r="N15" s="389" t="s">
        <v>1650</v>
      </c>
      <c r="O15" s="1252" t="s">
        <v>1297</v>
      </c>
      <c r="P15" s="1252"/>
      <c r="Q15" s="1253"/>
      <c r="R15" s="588" t="s">
        <v>1651</v>
      </c>
      <c r="S15" s="1277" t="s">
        <v>3019</v>
      </c>
      <c r="T15" s="1278"/>
      <c r="U15" s="1279"/>
      <c r="V15" s="379"/>
      <c r="W15" s="379"/>
      <c r="X15" s="379"/>
      <c r="Y15" s="379"/>
    </row>
    <row r="16" spans="1:25" ht="10.5" customHeight="1" thickBot="1" x14ac:dyDescent="0.3">
      <c r="B16" s="519"/>
      <c r="C16" s="369"/>
      <c r="D16" s="303"/>
      <c r="E16" s="370"/>
      <c r="F16" s="303"/>
      <c r="G16" s="370"/>
      <c r="H16" s="369"/>
      <c r="I16" s="369"/>
      <c r="J16" s="31"/>
      <c r="K16" s="31"/>
      <c r="L16" s="363"/>
      <c r="M16" s="31"/>
      <c r="N16" s="31"/>
      <c r="O16" s="31"/>
      <c r="P16" s="31"/>
      <c r="Q16" s="31"/>
      <c r="R16" s="31"/>
      <c r="S16" s="31"/>
      <c r="T16" s="31"/>
      <c r="U16" s="31"/>
      <c r="V16" s="31"/>
      <c r="W16" s="31"/>
      <c r="X16" s="31"/>
      <c r="Y16" s="31"/>
    </row>
    <row r="17" spans="2:41" ht="42" customHeight="1" thickBot="1" x14ac:dyDescent="0.3">
      <c r="B17" s="364"/>
      <c r="C17" s="1244" t="s">
        <v>2198</v>
      </c>
      <c r="D17" s="1249"/>
      <c r="E17" s="1251"/>
      <c r="F17" s="395" t="s">
        <v>1314</v>
      </c>
      <c r="G17" s="391" t="s">
        <v>1634</v>
      </c>
      <c r="I17" s="395" t="s">
        <v>1314</v>
      </c>
      <c r="J17" s="324" t="s">
        <v>1635</v>
      </c>
      <c r="K17" s="54"/>
      <c r="L17" s="376"/>
      <c r="M17" s="31"/>
      <c r="N17" s="389" t="s">
        <v>1652</v>
      </c>
      <c r="O17" s="1252" t="s">
        <v>1282</v>
      </c>
      <c r="P17" s="1252"/>
      <c r="Q17" s="1253"/>
      <c r="R17" s="389" t="s">
        <v>1653</v>
      </c>
      <c r="S17" s="1252" t="s">
        <v>1655</v>
      </c>
      <c r="T17" s="1252"/>
      <c r="U17" s="1254"/>
      <c r="V17" s="378"/>
      <c r="W17" s="378"/>
      <c r="X17" s="378"/>
      <c r="Y17" s="69"/>
    </row>
    <row r="18" spans="2:41" ht="9.75" customHeight="1" thickBot="1" x14ac:dyDescent="0.3">
      <c r="B18" s="364"/>
      <c r="C18" s="54"/>
      <c r="D18" s="54"/>
      <c r="E18" s="54"/>
      <c r="F18" s="54"/>
      <c r="G18" s="54"/>
      <c r="H18" s="54"/>
      <c r="I18" s="54"/>
      <c r="J18" s="27"/>
      <c r="K18" s="27"/>
      <c r="L18" s="365"/>
      <c r="M18" s="31"/>
      <c r="N18" s="1255"/>
      <c r="O18" s="1255"/>
      <c r="P18" s="1255"/>
      <c r="Q18" s="1255"/>
      <c r="R18" s="1255"/>
      <c r="S18" s="1255"/>
      <c r="T18" s="1255"/>
      <c r="U18" s="1255"/>
      <c r="V18" s="1255"/>
      <c r="W18" s="1255"/>
      <c r="X18" s="1255"/>
      <c r="Y18" s="1255"/>
    </row>
    <row r="19" spans="2:41" ht="26.25" customHeight="1" thickBot="1" x14ac:dyDescent="0.3">
      <c r="B19" s="364"/>
      <c r="C19" s="1244" t="s">
        <v>1636</v>
      </c>
      <c r="D19" s="1244"/>
      <c r="E19" s="1261"/>
      <c r="F19" s="395" t="s">
        <v>1314</v>
      </c>
      <c r="G19" s="1238" t="s">
        <v>1633</v>
      </c>
      <c r="H19" s="1262"/>
      <c r="I19" s="395" t="s">
        <v>1314</v>
      </c>
      <c r="J19" s="1259" t="s">
        <v>2199</v>
      </c>
      <c r="K19" s="1272"/>
      <c r="L19" s="1273"/>
      <c r="M19" s="31"/>
      <c r="N19" s="389" t="s">
        <v>1654</v>
      </c>
      <c r="O19" s="1252" t="s">
        <v>2124</v>
      </c>
      <c r="P19" s="1252"/>
      <c r="Q19" s="1253"/>
      <c r="R19" s="381" t="s">
        <v>2200</v>
      </c>
      <c r="S19" s="1252" t="s">
        <v>2123</v>
      </c>
      <c r="T19" s="1252"/>
      <c r="U19" s="1254"/>
      <c r="V19" s="374"/>
      <c r="W19" s="374"/>
      <c r="X19" s="374"/>
      <c r="Y19" s="38"/>
    </row>
    <row r="20" spans="2:41" ht="7.5" customHeight="1" x14ac:dyDescent="0.25">
      <c r="B20" s="364"/>
      <c r="C20" s="54"/>
      <c r="D20" s="54"/>
      <c r="E20" s="54"/>
      <c r="F20" s="54"/>
      <c r="G20" s="54"/>
      <c r="H20" s="54"/>
      <c r="I20" s="54"/>
      <c r="J20" s="27"/>
      <c r="K20" s="27"/>
      <c r="L20" s="365"/>
      <c r="M20" s="31"/>
      <c r="N20" s="27"/>
      <c r="O20" s="27"/>
      <c r="P20" s="27"/>
      <c r="Q20" s="27"/>
      <c r="R20" s="27"/>
      <c r="S20" s="27"/>
      <c r="T20" s="27"/>
      <c r="U20" s="27"/>
      <c r="V20" s="27"/>
      <c r="W20" s="27"/>
      <c r="X20" s="27"/>
      <c r="Y20" s="27"/>
    </row>
    <row r="21" spans="2:41" ht="26.25" customHeight="1" thickBot="1" x14ac:dyDescent="0.3">
      <c r="B21" s="364"/>
      <c r="C21" s="1244" t="s">
        <v>2201</v>
      </c>
      <c r="D21" s="1249"/>
      <c r="E21" s="1249"/>
      <c r="F21" s="54"/>
      <c r="G21" s="54"/>
      <c r="H21" s="54"/>
      <c r="I21" s="54"/>
      <c r="J21" s="27"/>
      <c r="K21" s="27"/>
      <c r="L21" s="365"/>
      <c r="M21" s="31"/>
      <c r="N21" s="27"/>
      <c r="O21" s="27"/>
      <c r="P21" s="27"/>
      <c r="Q21" s="27"/>
      <c r="R21" s="27"/>
      <c r="S21" s="27"/>
      <c r="T21" s="27"/>
      <c r="U21" s="27"/>
      <c r="V21" s="27"/>
      <c r="W21" s="27"/>
      <c r="X21" s="27"/>
      <c r="Y21" s="27"/>
    </row>
    <row r="22" spans="2:41" ht="64.5" customHeight="1" thickBot="1" x14ac:dyDescent="0.3">
      <c r="B22" s="364"/>
      <c r="C22" s="504"/>
      <c r="D22" s="303" t="s">
        <v>1389</v>
      </c>
      <c r="E22" s="505"/>
      <c r="F22" s="370" t="s">
        <v>1313</v>
      </c>
      <c r="G22" s="385"/>
      <c r="H22" s="370" t="s">
        <v>1390</v>
      </c>
      <c r="I22" s="505"/>
      <c r="J22" s="370" t="s">
        <v>251</v>
      </c>
      <c r="K22" s="27"/>
      <c r="L22" s="365"/>
      <c r="M22" s="27"/>
      <c r="N22" s="380" t="s">
        <v>1389</v>
      </c>
      <c r="O22" s="381" t="s">
        <v>1656</v>
      </c>
      <c r="P22" s="1284" t="s">
        <v>1391</v>
      </c>
      <c r="Q22" s="1296"/>
      <c r="R22" s="381" t="s">
        <v>1657</v>
      </c>
      <c r="S22" s="1284" t="s">
        <v>1392</v>
      </c>
      <c r="T22" s="1285"/>
      <c r="U22" s="380" t="s">
        <v>1313</v>
      </c>
      <c r="V22" s="381" t="s">
        <v>1656</v>
      </c>
      <c r="W22" s="1284" t="s">
        <v>1393</v>
      </c>
      <c r="X22" s="1296"/>
      <c r="Y22" s="381" t="s">
        <v>1657</v>
      </c>
      <c r="Z22" s="1284" t="s">
        <v>1394</v>
      </c>
      <c r="AA22" s="1285"/>
      <c r="AB22" s="380" t="s">
        <v>1390</v>
      </c>
      <c r="AC22" s="381" t="s">
        <v>1656</v>
      </c>
      <c r="AD22" s="1284" t="s">
        <v>1395</v>
      </c>
      <c r="AE22" s="1296"/>
      <c r="AF22" s="381" t="s">
        <v>1657</v>
      </c>
      <c r="AG22" s="1284" t="s">
        <v>1396</v>
      </c>
      <c r="AH22" s="1285"/>
      <c r="AI22" s="380" t="s">
        <v>251</v>
      </c>
      <c r="AJ22" s="381" t="s">
        <v>1656</v>
      </c>
      <c r="AK22" s="1287" t="s">
        <v>2121</v>
      </c>
      <c r="AL22" s="1288"/>
      <c r="AM22" s="381" t="s">
        <v>1657</v>
      </c>
      <c r="AN22" s="1287" t="s">
        <v>2122</v>
      </c>
      <c r="AO22" s="1294"/>
    </row>
    <row r="23" spans="2:41" ht="50.25" customHeight="1" thickBot="1" x14ac:dyDescent="0.3">
      <c r="B23" s="364"/>
      <c r="C23" s="504"/>
      <c r="D23" s="303" t="s">
        <v>252</v>
      </c>
      <c r="E23" s="505"/>
      <c r="F23" s="370" t="s">
        <v>253</v>
      </c>
      <c r="G23" s="385"/>
      <c r="H23" s="370" t="s">
        <v>254</v>
      </c>
      <c r="I23" s="506"/>
      <c r="J23" s="370"/>
      <c r="K23" s="27"/>
      <c r="L23" s="365"/>
      <c r="M23" s="27"/>
      <c r="N23" s="380" t="s">
        <v>252</v>
      </c>
      <c r="O23" s="381" t="s">
        <v>1656</v>
      </c>
      <c r="P23" s="1284" t="s">
        <v>1397</v>
      </c>
      <c r="Q23" s="1296"/>
      <c r="R23" s="381" t="s">
        <v>1657</v>
      </c>
      <c r="S23" s="1284" t="s">
        <v>1398</v>
      </c>
      <c r="T23" s="1285"/>
      <c r="U23" s="380" t="s">
        <v>253</v>
      </c>
      <c r="V23" s="381" t="s">
        <v>1656</v>
      </c>
      <c r="W23" s="1284" t="s">
        <v>1399</v>
      </c>
      <c r="X23" s="1296"/>
      <c r="Y23" s="381" t="s">
        <v>1657</v>
      </c>
      <c r="Z23" s="1284" t="s">
        <v>1400</v>
      </c>
      <c r="AA23" s="1285"/>
      <c r="AB23" s="380" t="s">
        <v>254</v>
      </c>
      <c r="AC23" s="381" t="s">
        <v>1656</v>
      </c>
      <c r="AD23" s="1284" t="s">
        <v>1401</v>
      </c>
      <c r="AE23" s="1296"/>
      <c r="AF23" s="381" t="s">
        <v>1657</v>
      </c>
      <c r="AG23" s="1284" t="s">
        <v>1402</v>
      </c>
      <c r="AH23" s="1285"/>
    </row>
    <row r="24" spans="2:41" s="486" customFormat="1" ht="6" customHeight="1" x14ac:dyDescent="0.25">
      <c r="B24" s="487"/>
      <c r="C24" s="224"/>
      <c r="D24" s="224"/>
      <c r="E24" s="224"/>
      <c r="F24" s="224"/>
      <c r="G24" s="224"/>
      <c r="H24" s="224"/>
      <c r="I24" s="224"/>
      <c r="J24" s="224"/>
      <c r="K24" s="224"/>
      <c r="L24" s="488"/>
      <c r="M24" s="398"/>
      <c r="N24" s="224"/>
      <c r="O24" s="224"/>
      <c r="P24" s="224"/>
      <c r="Q24" s="224"/>
      <c r="R24" s="224"/>
      <c r="S24" s="224"/>
      <c r="T24" s="224"/>
      <c r="U24" s="224"/>
      <c r="V24" s="224"/>
      <c r="W24" s="224"/>
      <c r="X24" s="224"/>
      <c r="Y24" s="224"/>
    </row>
    <row r="25" spans="2:41" ht="26.25" customHeight="1" thickBot="1" x14ac:dyDescent="0.3">
      <c r="B25" s="364"/>
      <c r="E25" s="27"/>
      <c r="F25" s="27"/>
      <c r="G25" s="27"/>
      <c r="H25" s="27"/>
      <c r="I25" s="27"/>
      <c r="J25" s="27"/>
      <c r="K25" s="27"/>
      <c r="L25" s="365"/>
      <c r="M25" s="31"/>
      <c r="N25" s="27"/>
      <c r="O25" s="27"/>
      <c r="P25" s="27"/>
      <c r="Q25" s="27"/>
      <c r="R25" s="27"/>
      <c r="S25" s="27"/>
      <c r="T25" s="27"/>
      <c r="U25" s="27"/>
      <c r="V25" s="27"/>
      <c r="W25" s="27"/>
      <c r="X25" s="27"/>
      <c r="Y25" s="27"/>
    </row>
    <row r="26" spans="2:41" ht="47.25" customHeight="1" thickBot="1" x14ac:dyDescent="0.3">
      <c r="B26" s="364"/>
      <c r="C26" s="1244" t="s">
        <v>2202</v>
      </c>
      <c r="D26" s="1261"/>
      <c r="E26" s="395" t="s">
        <v>1314</v>
      </c>
      <c r="F26" s="375" t="s">
        <v>1412</v>
      </c>
      <c r="G26" s="395" t="s">
        <v>1314</v>
      </c>
      <c r="H26" s="375" t="s">
        <v>40</v>
      </c>
      <c r="I26" s="395" t="s">
        <v>1314</v>
      </c>
      <c r="J26" s="375" t="s">
        <v>39</v>
      </c>
      <c r="L26" s="365"/>
      <c r="N26" s="380" t="s">
        <v>1415</v>
      </c>
      <c r="O26" s="381" t="s">
        <v>1656</v>
      </c>
      <c r="P26" s="1295" t="s">
        <v>1414</v>
      </c>
      <c r="Q26" s="1297"/>
      <c r="R26" s="381" t="s">
        <v>1657</v>
      </c>
      <c r="S26" s="1295" t="s">
        <v>1416</v>
      </c>
      <c r="T26" s="1298"/>
      <c r="U26" s="1299"/>
      <c r="V26" s="380" t="s">
        <v>1388</v>
      </c>
      <c r="W26" s="381" t="s">
        <v>1656</v>
      </c>
      <c r="X26" s="1289" t="s">
        <v>1385</v>
      </c>
      <c r="Y26" s="1289"/>
      <c r="Z26" s="1295"/>
      <c r="AA26" s="381" t="s">
        <v>1657</v>
      </c>
      <c r="AB26" s="1289" t="s">
        <v>1387</v>
      </c>
      <c r="AC26" s="1289"/>
      <c r="AD26" s="1289"/>
      <c r="AE26" s="1290"/>
      <c r="AF26" s="380" t="s">
        <v>39</v>
      </c>
      <c r="AG26" s="381" t="s">
        <v>1656</v>
      </c>
      <c r="AH26" s="1289" t="s">
        <v>1435</v>
      </c>
      <c r="AI26" s="1289"/>
      <c r="AJ26" s="1295"/>
      <c r="AK26" s="381" t="s">
        <v>1657</v>
      </c>
      <c r="AL26" s="1289" t="s">
        <v>1436</v>
      </c>
      <c r="AM26" s="1289"/>
      <c r="AN26" s="1289"/>
      <c r="AO26" s="1290"/>
    </row>
    <row r="27" spans="2:41" ht="8.25" customHeight="1" thickBot="1" x14ac:dyDescent="0.3">
      <c r="B27" s="364"/>
      <c r="D27" s="27"/>
      <c r="E27" s="27"/>
      <c r="F27" s="383"/>
      <c r="G27" s="27"/>
      <c r="H27" s="383"/>
      <c r="I27" s="27"/>
      <c r="J27" s="383"/>
      <c r="K27" s="27"/>
      <c r="L27" s="365"/>
      <c r="M27" s="31"/>
      <c r="N27" s="27"/>
      <c r="O27" s="27"/>
      <c r="P27" s="27"/>
      <c r="Q27" s="27"/>
      <c r="R27" s="27"/>
      <c r="S27" s="27"/>
      <c r="T27" s="27"/>
      <c r="U27" s="27"/>
      <c r="V27" s="27"/>
      <c r="W27" s="27"/>
      <c r="X27" s="27"/>
      <c r="Y27" s="27"/>
    </row>
    <row r="28" spans="2:41" ht="47.25" customHeight="1" thickBot="1" x14ac:dyDescent="0.3">
      <c r="B28" s="364"/>
      <c r="C28" s="1244" t="s">
        <v>2203</v>
      </c>
      <c r="D28" s="1251"/>
      <c r="E28" s="395" t="s">
        <v>1314</v>
      </c>
      <c r="F28" s="304" t="s">
        <v>1413</v>
      </c>
      <c r="G28" s="395" t="s">
        <v>1314</v>
      </c>
      <c r="H28" s="304" t="s">
        <v>35</v>
      </c>
      <c r="I28" s="395" t="s">
        <v>1314</v>
      </c>
      <c r="J28" s="304" t="s">
        <v>24</v>
      </c>
      <c r="K28" s="27"/>
      <c r="L28" s="365"/>
      <c r="N28" s="380" t="s">
        <v>1419</v>
      </c>
      <c r="O28" s="381" t="s">
        <v>1656</v>
      </c>
      <c r="P28" s="1235" t="s">
        <v>1417</v>
      </c>
      <c r="Q28" s="1236"/>
      <c r="R28" s="381" t="s">
        <v>1657</v>
      </c>
      <c r="S28" s="1235" t="s">
        <v>1418</v>
      </c>
      <c r="T28" s="1237"/>
      <c r="U28" s="380" t="s">
        <v>1287</v>
      </c>
      <c r="V28" s="381" t="s">
        <v>1656</v>
      </c>
      <c r="W28" s="1291" t="s">
        <v>1288</v>
      </c>
      <c r="X28" s="1293"/>
      <c r="Y28" s="381" t="s">
        <v>1657</v>
      </c>
      <c r="Z28" s="1291" t="s">
        <v>1289</v>
      </c>
      <c r="AA28" s="1292"/>
      <c r="AB28" s="380" t="s">
        <v>1290</v>
      </c>
      <c r="AC28" s="381" t="s">
        <v>1656</v>
      </c>
      <c r="AD28" s="1286" t="s">
        <v>1291</v>
      </c>
      <c r="AE28" s="1237"/>
      <c r="AF28" s="381" t="s">
        <v>1657</v>
      </c>
      <c r="AG28" s="1286" t="s">
        <v>1292</v>
      </c>
      <c r="AH28" s="1237"/>
    </row>
    <row r="29" spans="2:41" ht="8.25" customHeight="1" x14ac:dyDescent="0.25">
      <c r="B29" s="364"/>
      <c r="C29" s="27"/>
      <c r="D29" s="27"/>
      <c r="E29" s="27"/>
      <c r="F29" s="383"/>
      <c r="G29" s="27"/>
      <c r="H29" s="383"/>
      <c r="I29" s="27"/>
      <c r="J29" s="27"/>
      <c r="K29" s="27"/>
      <c r="L29" s="365"/>
      <c r="M29" s="31"/>
      <c r="N29" s="27"/>
      <c r="O29" s="27"/>
      <c r="P29" s="27"/>
      <c r="Q29" s="27"/>
      <c r="R29" s="27"/>
      <c r="S29" s="27"/>
      <c r="T29" s="27"/>
      <c r="U29" s="27"/>
      <c r="V29" s="27"/>
      <c r="W29" s="27"/>
      <c r="X29" s="27"/>
      <c r="Y29" s="27"/>
    </row>
    <row r="30" spans="2:41" ht="51.75" hidden="1" customHeight="1" thickBot="1" x14ac:dyDescent="0.3">
      <c r="B30" s="364"/>
      <c r="C30" s="1244" t="s">
        <v>1637</v>
      </c>
      <c r="D30" s="1251"/>
      <c r="E30" s="395" t="s">
        <v>1314</v>
      </c>
      <c r="F30" s="391" t="s">
        <v>1639</v>
      </c>
      <c r="G30" s="395" t="s">
        <v>1314</v>
      </c>
      <c r="H30" s="1259" t="s">
        <v>1640</v>
      </c>
      <c r="I30" s="1260"/>
      <c r="J30" s="395" t="s">
        <v>1314</v>
      </c>
      <c r="K30" s="1238" t="s">
        <v>1641</v>
      </c>
      <c r="L30" s="1239"/>
      <c r="M30" s="31"/>
      <c r="N30" s="380" t="s">
        <v>1667</v>
      </c>
      <c r="O30" s="381" t="s">
        <v>1658</v>
      </c>
      <c r="P30" s="1284" t="s">
        <v>1298</v>
      </c>
      <c r="Q30" s="1285"/>
      <c r="R30" s="381" t="s">
        <v>1668</v>
      </c>
      <c r="S30" s="381" t="s">
        <v>1658</v>
      </c>
      <c r="T30" s="1284" t="s">
        <v>1301</v>
      </c>
      <c r="U30" s="1285"/>
      <c r="V30" s="380" t="s">
        <v>1299</v>
      </c>
      <c r="W30" s="388" t="s">
        <v>1659</v>
      </c>
      <c r="X30" s="379"/>
      <c r="Y30" s="379"/>
    </row>
    <row r="31" spans="2:41" ht="6.75" hidden="1" customHeight="1" thickBot="1" x14ac:dyDescent="0.3">
      <c r="B31" s="364"/>
      <c r="C31" s="27"/>
      <c r="D31" s="27"/>
      <c r="E31" s="27"/>
      <c r="F31" s="383"/>
      <c r="G31" s="27"/>
      <c r="H31" s="27"/>
      <c r="I31" s="27"/>
      <c r="J31" s="27"/>
      <c r="K31" s="27"/>
      <c r="L31" s="365"/>
      <c r="M31" s="31"/>
      <c r="N31" s="1232"/>
      <c r="O31" s="1232"/>
      <c r="P31" s="1232"/>
      <c r="Q31" s="1232"/>
      <c r="R31" s="1232"/>
      <c r="S31" s="1232"/>
      <c r="T31" s="1232"/>
      <c r="U31" s="1232"/>
      <c r="V31" s="1232"/>
      <c r="W31" s="1232"/>
      <c r="X31" s="1232"/>
      <c r="Y31" s="1232"/>
    </row>
    <row r="32" spans="2:41" ht="51" hidden="1" customHeight="1" thickBot="1" x14ac:dyDescent="0.3">
      <c r="B32" s="364"/>
      <c r="C32" s="1244" t="s">
        <v>1638</v>
      </c>
      <c r="D32" s="1261"/>
      <c r="E32" s="395" t="s">
        <v>1314</v>
      </c>
      <c r="F32" s="304" t="s">
        <v>1279</v>
      </c>
      <c r="G32" s="395" t="s">
        <v>1314</v>
      </c>
      <c r="H32" s="54" t="s">
        <v>1280</v>
      </c>
      <c r="I32" s="27"/>
      <c r="J32" s="27"/>
      <c r="K32" s="27"/>
      <c r="L32" s="365"/>
      <c r="M32" s="31"/>
      <c r="N32" s="382" t="s">
        <v>1293</v>
      </c>
      <c r="O32" s="381" t="s">
        <v>1658</v>
      </c>
      <c r="P32" s="1253" t="s">
        <v>1300</v>
      </c>
      <c r="Q32" s="1258"/>
      <c r="R32" s="382" t="s">
        <v>1295</v>
      </c>
      <c r="S32" s="381" t="s">
        <v>1658</v>
      </c>
      <c r="T32" s="1253" t="s">
        <v>1294</v>
      </c>
      <c r="U32" s="1258"/>
      <c r="V32" s="379"/>
      <c r="W32" s="379"/>
      <c r="X32" s="379"/>
      <c r="Y32" s="379"/>
    </row>
    <row r="33" spans="2:29" ht="7.5" hidden="1" customHeight="1" x14ac:dyDescent="0.25">
      <c r="B33" s="364"/>
      <c r="C33" s="27"/>
      <c r="D33" s="27"/>
      <c r="E33" s="27"/>
      <c r="F33" s="27"/>
      <c r="G33" s="27"/>
      <c r="H33" s="27"/>
      <c r="I33" s="27"/>
      <c r="J33" s="27"/>
      <c r="K33" s="27"/>
      <c r="L33" s="365"/>
      <c r="M33" s="31"/>
      <c r="N33" s="1232"/>
      <c r="O33" s="1232"/>
      <c r="P33" s="1232"/>
      <c r="Q33" s="1232"/>
      <c r="R33" s="1232"/>
      <c r="S33" s="1232"/>
      <c r="T33" s="1232"/>
      <c r="U33" s="1232"/>
      <c r="V33" s="1232"/>
      <c r="W33" s="1232"/>
      <c r="X33" s="1232"/>
      <c r="Y33" s="1232"/>
    </row>
    <row r="34" spans="2:29" ht="26.25" hidden="1" customHeight="1" thickBot="1" x14ac:dyDescent="0.3">
      <c r="B34" s="364"/>
      <c r="C34" s="1244" t="s">
        <v>1642</v>
      </c>
      <c r="D34" s="1249"/>
      <c r="E34" s="1249"/>
      <c r="F34" s="303"/>
      <c r="G34" s="303"/>
      <c r="H34" s="303"/>
      <c r="I34" s="303"/>
      <c r="J34" s="27"/>
      <c r="K34" s="27"/>
      <c r="L34" s="365"/>
      <c r="M34" s="31"/>
      <c r="N34" s="27"/>
      <c r="O34" s="379"/>
      <c r="P34" s="379"/>
      <c r="Q34" s="379"/>
      <c r="R34" s="379"/>
      <c r="S34" s="379"/>
      <c r="T34" s="379"/>
      <c r="U34" s="379"/>
      <c r="V34" s="379"/>
      <c r="W34" s="379"/>
      <c r="X34" s="379"/>
      <c r="Y34" s="379"/>
    </row>
    <row r="35" spans="2:29" ht="54.75" hidden="1" customHeight="1" thickBot="1" x14ac:dyDescent="0.3">
      <c r="B35" s="364"/>
      <c r="C35" s="27"/>
      <c r="D35" s="395" t="s">
        <v>1314</v>
      </c>
      <c r="E35" s="390" t="s">
        <v>1646</v>
      </c>
      <c r="F35" s="395" t="s">
        <v>1314</v>
      </c>
      <c r="G35" s="1233" t="s">
        <v>1647</v>
      </c>
      <c r="H35" s="1234"/>
      <c r="I35" s="395" t="s">
        <v>1314</v>
      </c>
      <c r="J35" s="390" t="s">
        <v>1645</v>
      </c>
      <c r="K35" s="395" t="s">
        <v>1314</v>
      </c>
      <c r="L35" s="643" t="s">
        <v>2204</v>
      </c>
      <c r="M35" s="31"/>
      <c r="N35" s="590" t="s">
        <v>1660</v>
      </c>
      <c r="O35" s="589" t="s">
        <v>1663</v>
      </c>
      <c r="P35" s="1253" t="s">
        <v>1302</v>
      </c>
      <c r="Q35" s="1258"/>
      <c r="R35" s="590" t="s">
        <v>1661</v>
      </c>
      <c r="S35" s="591" t="s">
        <v>1664</v>
      </c>
      <c r="T35" s="1253" t="s">
        <v>1303</v>
      </c>
      <c r="U35" s="1258"/>
      <c r="V35" s="588" t="s">
        <v>1662</v>
      </c>
      <c r="W35" s="592" t="s">
        <v>1664</v>
      </c>
      <c r="X35" s="1253" t="s">
        <v>1304</v>
      </c>
      <c r="Y35" s="1258"/>
      <c r="Z35" s="590" t="s">
        <v>2206</v>
      </c>
      <c r="AA35" s="591" t="s">
        <v>1664</v>
      </c>
      <c r="AB35" s="1253" t="s">
        <v>1305</v>
      </c>
      <c r="AC35" s="1258"/>
    </row>
    <row r="36" spans="2:29" ht="7.5" hidden="1" customHeight="1" x14ac:dyDescent="0.25">
      <c r="B36" s="364"/>
      <c r="C36" s="27"/>
      <c r="D36" s="27"/>
      <c r="E36" s="373"/>
      <c r="F36" s="372"/>
      <c r="G36" s="375"/>
      <c r="H36" s="375"/>
      <c r="I36" s="372"/>
      <c r="J36" s="373"/>
      <c r="K36" s="373"/>
      <c r="L36" s="377"/>
      <c r="M36" s="31"/>
      <c r="N36" s="1232"/>
      <c r="O36" s="1232"/>
      <c r="P36" s="1232"/>
      <c r="Q36" s="1232"/>
      <c r="R36" s="1232"/>
      <c r="S36" s="1232"/>
      <c r="T36" s="1232"/>
      <c r="U36" s="1232"/>
      <c r="V36" s="1232"/>
      <c r="W36" s="1232"/>
      <c r="X36" s="1232"/>
      <c r="Y36" s="1232"/>
    </row>
    <row r="37" spans="2:29" ht="26.25" hidden="1" customHeight="1" thickBot="1" x14ac:dyDescent="0.3">
      <c r="B37" s="364"/>
      <c r="C37" s="1244" t="s">
        <v>1643</v>
      </c>
      <c r="D37" s="1244"/>
      <c r="E37" s="1244"/>
      <c r="F37" s="303"/>
      <c r="G37" s="303"/>
      <c r="H37" s="303"/>
      <c r="I37" s="303"/>
      <c r="J37" s="27"/>
      <c r="K37" s="27"/>
      <c r="L37" s="365"/>
      <c r="M37" s="31"/>
      <c r="N37" s="27"/>
      <c r="O37" s="379"/>
      <c r="P37" s="379"/>
      <c r="Q37" s="379"/>
      <c r="R37" s="379"/>
      <c r="S37" s="379"/>
      <c r="T37" s="379"/>
      <c r="U37" s="379"/>
      <c r="V37" s="379"/>
      <c r="W37" s="379"/>
      <c r="X37" s="379"/>
      <c r="Y37" s="379"/>
    </row>
    <row r="38" spans="2:29" ht="74.25" hidden="1" customHeight="1" thickBot="1" x14ac:dyDescent="0.3">
      <c r="B38" s="364"/>
      <c r="C38" s="27"/>
      <c r="D38" s="395" t="s">
        <v>1314</v>
      </c>
      <c r="E38" s="390" t="s">
        <v>1646</v>
      </c>
      <c r="F38" s="395" t="s">
        <v>1314</v>
      </c>
      <c r="G38" s="1233" t="s">
        <v>1647</v>
      </c>
      <c r="H38" s="1234"/>
      <c r="I38" s="395" t="s">
        <v>1314</v>
      </c>
      <c r="J38" s="587" t="s">
        <v>2204</v>
      </c>
      <c r="K38" s="387"/>
      <c r="L38" s="377"/>
      <c r="M38" s="31"/>
      <c r="N38" s="590" t="s">
        <v>1660</v>
      </c>
      <c r="O38" s="589" t="s">
        <v>1663</v>
      </c>
      <c r="P38" s="1252" t="s">
        <v>1306</v>
      </c>
      <c r="Q38" s="1253"/>
      <c r="R38" s="590" t="s">
        <v>1661</v>
      </c>
      <c r="S38" s="591" t="s">
        <v>1664</v>
      </c>
      <c r="T38" s="1252" t="s">
        <v>1307</v>
      </c>
      <c r="U38" s="1252"/>
      <c r="V38" s="1254"/>
      <c r="W38" s="590" t="s">
        <v>2206</v>
      </c>
      <c r="X38" s="591" t="s">
        <v>1664</v>
      </c>
      <c r="Y38" s="1252" t="s">
        <v>1308</v>
      </c>
      <c r="Z38" s="1252"/>
      <c r="AA38" s="1254"/>
    </row>
    <row r="39" spans="2:29" ht="9" hidden="1" customHeight="1" thickBot="1" x14ac:dyDescent="0.3">
      <c r="B39" s="364"/>
      <c r="C39" s="27"/>
      <c r="D39" s="27"/>
      <c r="E39" s="27"/>
      <c r="F39" s="27"/>
      <c r="G39" s="27"/>
      <c r="H39" s="27"/>
      <c r="I39" s="27"/>
      <c r="J39" s="27"/>
      <c r="K39" s="27"/>
      <c r="L39" s="365"/>
      <c r="M39" s="31"/>
      <c r="N39" s="1255"/>
      <c r="O39" s="1255"/>
      <c r="P39" s="1255"/>
      <c r="Q39" s="1255"/>
      <c r="R39" s="1255"/>
      <c r="S39" s="1255"/>
      <c r="T39" s="1255"/>
      <c r="U39" s="1255"/>
      <c r="V39" s="1255"/>
      <c r="W39" s="1255"/>
      <c r="X39" s="1255"/>
      <c r="Y39" s="1255"/>
    </row>
    <row r="40" spans="2:29" ht="39.75" hidden="1" customHeight="1" thickBot="1" x14ac:dyDescent="0.3">
      <c r="B40" s="364"/>
      <c r="C40" s="1244" t="s">
        <v>2205</v>
      </c>
      <c r="D40" s="1249"/>
      <c r="E40" s="1251"/>
      <c r="F40" s="395" t="s">
        <v>1314</v>
      </c>
      <c r="G40" s="324" t="s">
        <v>1634</v>
      </c>
      <c r="H40" s="395" t="s">
        <v>1314</v>
      </c>
      <c r="I40" s="324" t="s">
        <v>1635</v>
      </c>
      <c r="J40" s="27"/>
      <c r="K40" s="27"/>
      <c r="L40" s="365"/>
      <c r="M40" s="31"/>
      <c r="N40" s="590" t="s">
        <v>1665</v>
      </c>
      <c r="O40" s="1256" t="s">
        <v>1309</v>
      </c>
      <c r="P40" s="1256"/>
      <c r="Q40" s="1257"/>
      <c r="R40" s="590" t="s">
        <v>1666</v>
      </c>
      <c r="S40" s="1256" t="s">
        <v>1310</v>
      </c>
      <c r="T40" s="1256"/>
      <c r="U40" s="1256"/>
      <c r="V40" s="1258"/>
    </row>
    <row r="41" spans="2:29" ht="12.75" customHeight="1" x14ac:dyDescent="0.25">
      <c r="B41" s="364"/>
      <c r="C41" s="27"/>
      <c r="D41" s="27"/>
      <c r="E41" s="27"/>
      <c r="F41" s="27"/>
      <c r="G41" s="27"/>
      <c r="H41" s="27"/>
      <c r="I41" s="27"/>
      <c r="J41" s="27"/>
      <c r="K41" s="27"/>
      <c r="L41" s="365"/>
      <c r="M41" s="31"/>
      <c r="N41" s="31"/>
    </row>
    <row r="42" spans="2:29" ht="26.25" customHeight="1" x14ac:dyDescent="0.25">
      <c r="B42" s="364"/>
      <c r="C42" s="27"/>
      <c r="D42" s="27"/>
      <c r="E42" s="1266" t="s">
        <v>1644</v>
      </c>
      <c r="F42" s="1267"/>
      <c r="G42" s="1267"/>
      <c r="H42" s="1267"/>
      <c r="I42" s="1268"/>
      <c r="J42" s="27"/>
      <c r="K42" s="27"/>
      <c r="L42" s="365"/>
      <c r="M42" s="31"/>
      <c r="N42" s="31"/>
    </row>
    <row r="43" spans="2:29" ht="9.75" customHeight="1" thickBot="1" x14ac:dyDescent="0.3">
      <c r="B43" s="366"/>
      <c r="C43" s="367"/>
      <c r="D43" s="367"/>
      <c r="E43" s="367"/>
      <c r="F43" s="367"/>
      <c r="G43" s="367"/>
      <c r="H43" s="367"/>
      <c r="I43" s="367"/>
      <c r="J43" s="367"/>
      <c r="K43" s="367"/>
      <c r="L43" s="368"/>
      <c r="M43" s="31"/>
      <c r="N43" s="31"/>
    </row>
    <row r="44" spans="2:29" x14ac:dyDescent="0.25">
      <c r="B44" s="31"/>
      <c r="C44" s="31"/>
      <c r="D44" s="31"/>
      <c r="E44" s="31"/>
      <c r="F44" s="31"/>
      <c r="G44" s="31"/>
      <c r="H44" s="31"/>
      <c r="I44" s="31"/>
      <c r="J44" s="31"/>
      <c r="K44" s="31"/>
      <c r="L44" s="31"/>
      <c r="M44" s="31"/>
      <c r="N44" s="31"/>
    </row>
    <row r="45" spans="2:29" ht="15.75" thickBot="1" x14ac:dyDescent="0.3">
      <c r="B45" s="31"/>
      <c r="C45" s="31"/>
      <c r="D45" s="31"/>
      <c r="E45" s="31"/>
      <c r="F45" s="31"/>
      <c r="G45" s="31"/>
      <c r="H45" s="31"/>
      <c r="I45" s="31"/>
      <c r="J45" s="31"/>
      <c r="K45" s="31"/>
      <c r="L45" s="31"/>
      <c r="M45" s="31"/>
      <c r="N45" s="31"/>
    </row>
    <row r="46" spans="2:29" ht="35.25" customHeight="1" thickBot="1" x14ac:dyDescent="0.3">
      <c r="B46" s="1263" t="s">
        <v>1648</v>
      </c>
      <c r="C46" s="1264"/>
      <c r="D46" s="1264"/>
      <c r="E46" s="1264"/>
      <c r="F46" s="1264"/>
      <c r="G46" s="1264"/>
      <c r="H46" s="1264"/>
      <c r="I46" s="1264"/>
      <c r="J46" s="1264"/>
      <c r="K46" s="1264"/>
      <c r="L46" s="1265"/>
    </row>
    <row r="47" spans="2:29" ht="29.25" customHeight="1" thickBot="1" x14ac:dyDescent="0.3">
      <c r="B47" s="1269" t="s">
        <v>1623</v>
      </c>
      <c r="C47" s="1270"/>
      <c r="D47" s="1270"/>
      <c r="E47" s="1270"/>
      <c r="F47" s="1270"/>
      <c r="G47" s="1270"/>
      <c r="H47" s="1270"/>
      <c r="I47" s="1270"/>
      <c r="J47" s="1270"/>
      <c r="K47" s="1270"/>
      <c r="L47" s="1271"/>
    </row>
    <row r="48" spans="2:29" ht="5.25" customHeight="1" x14ac:dyDescent="0.25">
      <c r="B48" s="392"/>
      <c r="C48" s="393"/>
      <c r="D48" s="393"/>
      <c r="E48" s="393"/>
      <c r="F48" s="393"/>
      <c r="G48" s="393"/>
      <c r="H48" s="393"/>
      <c r="I48" s="393"/>
      <c r="J48" s="393"/>
      <c r="K48" s="393"/>
      <c r="L48" s="394"/>
    </row>
    <row r="49" spans="2:25" ht="26.25" customHeight="1" x14ac:dyDescent="0.25">
      <c r="B49" s="1248" t="s">
        <v>1622</v>
      </c>
      <c r="C49" s="1249"/>
      <c r="D49" s="1249"/>
      <c r="E49" s="1249"/>
      <c r="F49" s="1249"/>
      <c r="G49" s="1249"/>
      <c r="H49" s="1249"/>
      <c r="I49" s="1249"/>
      <c r="J49" s="1249"/>
      <c r="K49" s="1249"/>
      <c r="L49" s="1250"/>
    </row>
    <row r="50" spans="2:25" ht="26.25" customHeight="1" x14ac:dyDescent="0.25">
      <c r="B50" s="364"/>
      <c r="C50" s="1244" t="s">
        <v>1624</v>
      </c>
      <c r="D50" s="1244"/>
      <c r="E50" s="1244"/>
      <c r="F50" s="54"/>
      <c r="G50" s="54"/>
      <c r="H50" s="54"/>
      <c r="I50" s="54"/>
      <c r="J50" s="27"/>
      <c r="K50" s="27"/>
      <c r="L50" s="365"/>
    </row>
    <row r="51" spans="2:25" ht="36.75" customHeight="1" x14ac:dyDescent="0.25">
      <c r="B51" s="362"/>
      <c r="C51" s="1246" t="s">
        <v>1625</v>
      </c>
      <c r="D51" s="1247"/>
      <c r="E51" s="1240" t="s">
        <v>1312</v>
      </c>
      <c r="F51" s="1241"/>
      <c r="G51" s="303" t="s">
        <v>1278</v>
      </c>
      <c r="H51" s="1240" t="s">
        <v>1311</v>
      </c>
      <c r="I51" s="1241"/>
      <c r="J51" s="31"/>
      <c r="K51" s="31"/>
      <c r="L51" s="363"/>
    </row>
    <row r="52" spans="2:25" ht="8.25" customHeight="1" x14ac:dyDescent="0.25">
      <c r="B52" s="362"/>
      <c r="C52" s="369"/>
      <c r="D52" s="303"/>
      <c r="E52" s="371"/>
      <c r="F52" s="371"/>
      <c r="G52" s="303"/>
      <c r="H52" s="371"/>
      <c r="I52" s="371"/>
      <c r="J52" s="31"/>
      <c r="K52" s="31"/>
      <c r="L52" s="363"/>
    </row>
    <row r="53" spans="2:25" ht="26.25" customHeight="1" x14ac:dyDescent="0.25">
      <c r="B53" s="364"/>
      <c r="C53" s="1245" t="s">
        <v>1630</v>
      </c>
      <c r="D53" s="1245"/>
      <c r="E53" s="1245"/>
      <c r="F53" s="1245"/>
      <c r="G53" s="27"/>
      <c r="H53" s="27"/>
      <c r="I53" s="27"/>
      <c r="J53" s="27"/>
      <c r="K53" s="27"/>
      <c r="L53" s="365"/>
    </row>
    <row r="54" spans="2:25" ht="33.75" customHeight="1" x14ac:dyDescent="0.25">
      <c r="B54" s="362"/>
      <c r="C54" s="1246" t="s">
        <v>1625</v>
      </c>
      <c r="D54" s="1247"/>
      <c r="E54" s="1242">
        <v>0</v>
      </c>
      <c r="F54" s="1243"/>
      <c r="G54" s="303" t="s">
        <v>1278</v>
      </c>
      <c r="H54" s="1242">
        <v>120</v>
      </c>
      <c r="I54" s="1243"/>
      <c r="J54" s="31"/>
      <c r="K54" s="31"/>
      <c r="L54" s="363"/>
    </row>
    <row r="55" spans="2:25" ht="9.75" customHeight="1" x14ac:dyDescent="0.25">
      <c r="B55" s="364"/>
      <c r="C55" s="27"/>
      <c r="D55" s="27"/>
      <c r="E55" s="27"/>
      <c r="F55" s="27"/>
      <c r="G55" s="27"/>
      <c r="H55" s="27"/>
      <c r="I55" s="27"/>
      <c r="J55" s="27"/>
      <c r="K55" s="27"/>
      <c r="L55" s="365"/>
    </row>
    <row r="56" spans="2:25" ht="26.25" customHeight="1" x14ac:dyDescent="0.25">
      <c r="B56" s="364"/>
      <c r="C56" s="1244" t="s">
        <v>1629</v>
      </c>
      <c r="D56" s="1261"/>
      <c r="E56" s="395" t="s">
        <v>1314</v>
      </c>
      <c r="F56" s="1238" t="s">
        <v>1628</v>
      </c>
      <c r="G56" s="1262"/>
      <c r="H56" s="395" t="s">
        <v>1314</v>
      </c>
      <c r="I56" s="324" t="s">
        <v>1627</v>
      </c>
      <c r="J56" s="27"/>
      <c r="K56" s="27"/>
      <c r="L56" s="365"/>
    </row>
    <row r="57" spans="2:25" ht="10.5" customHeight="1" x14ac:dyDescent="0.25">
      <c r="B57" s="362"/>
      <c r="C57" s="369"/>
      <c r="D57" s="303"/>
      <c r="E57" s="370"/>
      <c r="F57" s="303"/>
      <c r="G57" s="370"/>
      <c r="H57" s="369"/>
      <c r="I57" s="369"/>
      <c r="J57" s="31"/>
      <c r="K57" s="31"/>
      <c r="L57" s="363"/>
    </row>
    <row r="58" spans="2:25" ht="36.75" customHeight="1" x14ac:dyDescent="0.25">
      <c r="B58" s="364"/>
      <c r="C58" s="1244" t="s">
        <v>2198</v>
      </c>
      <c r="D58" s="1249"/>
      <c r="E58" s="1251"/>
      <c r="F58" s="395" t="s">
        <v>1314</v>
      </c>
      <c r="G58" s="391" t="s">
        <v>1634</v>
      </c>
      <c r="H58" s="586"/>
      <c r="I58" s="395" t="s">
        <v>1314</v>
      </c>
      <c r="J58" s="324" t="s">
        <v>1635</v>
      </c>
      <c r="K58" s="54"/>
      <c r="L58" s="376"/>
    </row>
    <row r="59" spans="2:25" ht="9" customHeight="1" x14ac:dyDescent="0.25">
      <c r="B59" s="364"/>
      <c r="C59" s="54"/>
      <c r="D59" s="54"/>
      <c r="E59" s="54"/>
      <c r="F59" s="303"/>
      <c r="G59" s="54"/>
      <c r="H59" s="54"/>
      <c r="I59" s="303"/>
      <c r="J59" s="54"/>
      <c r="K59" s="54"/>
      <c r="L59" s="376"/>
    </row>
    <row r="60" spans="2:25" ht="26.25" customHeight="1" x14ac:dyDescent="0.25">
      <c r="B60" s="364"/>
      <c r="C60" s="1244" t="s">
        <v>1636</v>
      </c>
      <c r="D60" s="1249"/>
      <c r="E60" s="1251"/>
      <c r="F60" s="395" t="s">
        <v>1314</v>
      </c>
      <c r="G60" s="1238" t="s">
        <v>1633</v>
      </c>
      <c r="H60" s="1262"/>
      <c r="I60" s="395" t="s">
        <v>1314</v>
      </c>
      <c r="J60" s="1259" t="s">
        <v>2199</v>
      </c>
      <c r="K60" s="1272"/>
      <c r="L60" s="1273"/>
    </row>
    <row r="61" spans="2:25" ht="8.25" customHeight="1" x14ac:dyDescent="0.25">
      <c r="B61" s="364"/>
      <c r="C61" s="54"/>
      <c r="D61" s="54"/>
      <c r="E61" s="54"/>
      <c r="F61" s="54"/>
      <c r="G61" s="54"/>
      <c r="H61" s="54"/>
      <c r="I61" s="54"/>
      <c r="J61" s="27"/>
      <c r="K61" s="27"/>
      <c r="L61" s="365"/>
    </row>
    <row r="62" spans="2:25" ht="26.25" customHeight="1" x14ac:dyDescent="0.25">
      <c r="B62" s="364"/>
      <c r="C62" s="1244" t="s">
        <v>2201</v>
      </c>
      <c r="D62" s="1249"/>
      <c r="E62" s="1249"/>
      <c r="F62" s="54"/>
      <c r="G62" s="54"/>
      <c r="H62" s="54"/>
      <c r="I62" s="54"/>
      <c r="J62" s="27"/>
      <c r="K62" s="27"/>
      <c r="L62" s="365"/>
      <c r="M62" s="31"/>
      <c r="N62" s="27"/>
      <c r="O62" s="27"/>
      <c r="P62" s="27"/>
      <c r="Q62" s="27"/>
      <c r="R62" s="27"/>
      <c r="S62" s="27"/>
      <c r="T62" s="27"/>
      <c r="U62" s="27"/>
      <c r="V62" s="27"/>
      <c r="W62" s="27"/>
      <c r="X62" s="27"/>
      <c r="Y62" s="27"/>
    </row>
    <row r="63" spans="2:25" ht="21.75" customHeight="1" x14ac:dyDescent="0.25">
      <c r="B63" s="364"/>
      <c r="C63" s="504"/>
      <c r="D63" s="303" t="s">
        <v>1389</v>
      </c>
      <c r="E63" s="395" t="s">
        <v>1314</v>
      </c>
      <c r="F63" s="370" t="s">
        <v>1313</v>
      </c>
      <c r="G63" s="395" t="s">
        <v>1314</v>
      </c>
      <c r="H63" s="370" t="s">
        <v>1390</v>
      </c>
      <c r="I63" s="395" t="s">
        <v>1314</v>
      </c>
      <c r="J63" s="370" t="s">
        <v>251</v>
      </c>
      <c r="K63" s="27"/>
      <c r="L63" s="365"/>
      <c r="M63" s="27"/>
    </row>
    <row r="64" spans="2:25" ht="18.75" customHeight="1" x14ac:dyDescent="0.25">
      <c r="B64" s="364"/>
      <c r="C64" s="395" t="s">
        <v>1314</v>
      </c>
      <c r="D64" s="303" t="s">
        <v>252</v>
      </c>
      <c r="E64" s="395" t="s">
        <v>1314</v>
      </c>
      <c r="F64" s="370" t="s">
        <v>253</v>
      </c>
      <c r="G64" s="395" t="s">
        <v>1314</v>
      </c>
      <c r="H64" s="370" t="s">
        <v>254</v>
      </c>
      <c r="I64" s="506"/>
      <c r="J64" s="370"/>
      <c r="K64" s="27"/>
      <c r="L64" s="365"/>
      <c r="M64" s="27"/>
    </row>
    <row r="65" spans="2:13" s="486" customFormat="1" ht="6" customHeight="1" x14ac:dyDescent="0.25">
      <c r="B65" s="487"/>
      <c r="C65" s="224"/>
      <c r="D65" s="224"/>
      <c r="E65" s="224"/>
      <c r="F65" s="224"/>
      <c r="G65" s="224"/>
      <c r="H65" s="224"/>
      <c r="I65" s="224"/>
      <c r="J65" s="224"/>
      <c r="K65" s="224"/>
      <c r="L65" s="488"/>
      <c r="M65" s="398"/>
    </row>
    <row r="66" spans="2:13" ht="26.25" customHeight="1" x14ac:dyDescent="0.25">
      <c r="B66" s="364"/>
      <c r="C66" s="507"/>
      <c r="D66" s="27"/>
      <c r="E66" s="27"/>
      <c r="F66" s="27"/>
      <c r="G66" s="27"/>
      <c r="H66" s="27"/>
      <c r="I66" s="27"/>
      <c r="J66" s="27"/>
      <c r="K66" s="27"/>
      <c r="L66" s="365"/>
      <c r="M66" s="31"/>
    </row>
    <row r="67" spans="2:13" ht="25.5" customHeight="1" x14ac:dyDescent="0.25">
      <c r="B67" s="364"/>
      <c r="C67" s="1244" t="s">
        <v>2202</v>
      </c>
      <c r="D67" s="1249"/>
      <c r="E67" s="395" t="s">
        <v>1314</v>
      </c>
      <c r="F67" s="375" t="s">
        <v>1412</v>
      </c>
      <c r="G67" s="395" t="s">
        <v>1314</v>
      </c>
      <c r="H67" s="375" t="s">
        <v>40</v>
      </c>
      <c r="I67" s="395" t="s">
        <v>1314</v>
      </c>
      <c r="J67" s="375" t="s">
        <v>39</v>
      </c>
      <c r="L67" s="365"/>
    </row>
    <row r="68" spans="2:13" ht="26.25" customHeight="1" x14ac:dyDescent="0.25">
      <c r="B68" s="364"/>
      <c r="C68" s="1244" t="s">
        <v>2203</v>
      </c>
      <c r="D68" s="1251"/>
      <c r="E68" s="395" t="s">
        <v>1314</v>
      </c>
      <c r="F68" s="304" t="s">
        <v>35</v>
      </c>
      <c r="G68" s="385" t="s">
        <v>1314</v>
      </c>
      <c r="H68" s="304" t="s">
        <v>24</v>
      </c>
      <c r="I68" s="27"/>
      <c r="J68" s="27"/>
      <c r="K68" s="27"/>
      <c r="L68" s="365"/>
    </row>
    <row r="69" spans="2:13" ht="6.75" customHeight="1" x14ac:dyDescent="0.25">
      <c r="B69" s="364"/>
      <c r="E69" s="27"/>
      <c r="F69" s="27"/>
      <c r="G69" s="27"/>
      <c r="H69" s="27"/>
      <c r="I69" s="27"/>
      <c r="J69" s="27"/>
      <c r="K69" s="27"/>
      <c r="L69" s="365"/>
    </row>
    <row r="70" spans="2:13" ht="26.25" hidden="1" customHeight="1" x14ac:dyDescent="0.25">
      <c r="B70" s="364"/>
      <c r="C70" s="1244" t="s">
        <v>1637</v>
      </c>
      <c r="D70" s="1251"/>
      <c r="E70" s="385"/>
      <c r="F70" s="324" t="s">
        <v>1639</v>
      </c>
      <c r="G70" s="395"/>
      <c r="H70" s="1238" t="s">
        <v>1640</v>
      </c>
      <c r="I70" s="1262"/>
      <c r="J70" s="395"/>
      <c r="K70" s="1238" t="s">
        <v>1641</v>
      </c>
      <c r="L70" s="1239"/>
    </row>
    <row r="71" spans="2:13" ht="7.5" hidden="1" customHeight="1" x14ac:dyDescent="0.25">
      <c r="B71" s="364"/>
      <c r="E71" s="27"/>
      <c r="F71" s="27"/>
      <c r="G71" s="27"/>
      <c r="H71" s="27"/>
      <c r="I71" s="27"/>
      <c r="J71" s="27"/>
      <c r="K71" s="27"/>
      <c r="L71" s="365"/>
    </row>
    <row r="72" spans="2:13" ht="39.75" hidden="1" customHeight="1" x14ac:dyDescent="0.25">
      <c r="B72" s="364"/>
      <c r="C72" s="1244" t="s">
        <v>1638</v>
      </c>
      <c r="D72" s="1261"/>
      <c r="E72" s="385"/>
      <c r="F72" s="304" t="s">
        <v>1279</v>
      </c>
      <c r="G72" s="385"/>
      <c r="H72" s="304" t="s">
        <v>1280</v>
      </c>
      <c r="I72" s="27"/>
      <c r="J72" s="27"/>
      <c r="K72" s="27"/>
      <c r="L72" s="365"/>
    </row>
    <row r="73" spans="2:13" ht="9.75" hidden="1" customHeight="1" x14ac:dyDescent="0.25">
      <c r="B73" s="364"/>
      <c r="C73" s="27"/>
      <c r="D73" s="27"/>
      <c r="E73" s="27"/>
      <c r="F73" s="27"/>
      <c r="G73" s="27"/>
      <c r="H73" s="27"/>
      <c r="I73" s="27"/>
      <c r="J73" s="27"/>
      <c r="K73" s="27"/>
      <c r="L73" s="365"/>
    </row>
    <row r="74" spans="2:13" ht="26.25" hidden="1" customHeight="1" x14ac:dyDescent="0.25">
      <c r="B74" s="364"/>
      <c r="C74" s="1244" t="s">
        <v>1642</v>
      </c>
      <c r="D74" s="1249"/>
      <c r="E74" s="1249"/>
      <c r="F74" s="303"/>
      <c r="G74" s="303"/>
      <c r="H74" s="303"/>
      <c r="I74" s="303"/>
      <c r="J74" s="27"/>
      <c r="K74" s="27"/>
      <c r="L74" s="365"/>
    </row>
    <row r="75" spans="2:13" ht="60" hidden="1" x14ac:dyDescent="0.25">
      <c r="B75" s="364"/>
      <c r="C75" s="27"/>
      <c r="D75" s="386"/>
      <c r="E75" s="390" t="s">
        <v>1646</v>
      </c>
      <c r="F75" s="395"/>
      <c r="G75" s="1233" t="s">
        <v>1647</v>
      </c>
      <c r="H75" s="1234"/>
      <c r="I75" s="395"/>
      <c r="J75" s="390" t="s">
        <v>1645</v>
      </c>
      <c r="K75" s="395"/>
      <c r="L75" s="643" t="s">
        <v>2204</v>
      </c>
    </row>
    <row r="76" spans="2:13" ht="6.75" hidden="1" customHeight="1" x14ac:dyDescent="0.25">
      <c r="B76" s="364"/>
      <c r="C76" s="27"/>
      <c r="D76" s="27"/>
      <c r="E76" s="373"/>
      <c r="F76" s="372"/>
      <c r="G76" s="375"/>
      <c r="H76" s="375"/>
      <c r="I76" s="372"/>
      <c r="J76" s="373"/>
      <c r="K76" s="373"/>
      <c r="L76" s="377"/>
    </row>
    <row r="77" spans="2:13" ht="26.25" hidden="1" customHeight="1" x14ac:dyDescent="0.25">
      <c r="B77" s="364"/>
      <c r="C77" s="1244" t="s">
        <v>1643</v>
      </c>
      <c r="D77" s="1244"/>
      <c r="E77" s="1244"/>
      <c r="F77" s="303"/>
      <c r="G77" s="303"/>
      <c r="H77" s="303"/>
      <c r="I77" s="303"/>
      <c r="J77" s="27"/>
      <c r="K77" s="27"/>
      <c r="L77" s="365"/>
    </row>
    <row r="78" spans="2:13" ht="62.25" hidden="1" customHeight="1" x14ac:dyDescent="0.25">
      <c r="B78" s="364"/>
      <c r="C78" s="27"/>
      <c r="D78" s="396"/>
      <c r="E78" s="390" t="s">
        <v>1646</v>
      </c>
      <c r="F78" s="396"/>
      <c r="G78" s="1233" t="s">
        <v>1647</v>
      </c>
      <c r="H78" s="1234"/>
      <c r="I78" s="396"/>
      <c r="J78" s="587" t="s">
        <v>2204</v>
      </c>
      <c r="K78" s="387"/>
      <c r="L78" s="377"/>
    </row>
    <row r="79" spans="2:13" ht="9" hidden="1" customHeight="1" x14ac:dyDescent="0.25">
      <c r="B79" s="364"/>
      <c r="C79" s="27"/>
      <c r="D79" s="27"/>
      <c r="E79" s="27"/>
      <c r="F79" s="27"/>
      <c r="G79" s="27"/>
      <c r="H79" s="27"/>
      <c r="I79" s="27"/>
      <c r="J79" s="27"/>
      <c r="K79" s="27"/>
      <c r="L79" s="365"/>
    </row>
    <row r="80" spans="2:13" ht="26.25" hidden="1" customHeight="1" x14ac:dyDescent="0.25">
      <c r="B80" s="364"/>
      <c r="C80" s="1244" t="s">
        <v>2205</v>
      </c>
      <c r="D80" s="1249"/>
      <c r="E80" s="1251"/>
      <c r="F80" s="385"/>
      <c r="G80" s="391" t="s">
        <v>1634</v>
      </c>
      <c r="H80" s="385"/>
      <c r="I80" s="324" t="s">
        <v>1635</v>
      </c>
      <c r="J80" s="27"/>
      <c r="K80" s="27"/>
      <c r="L80" s="365"/>
    </row>
    <row r="81" spans="2:12" ht="12" customHeight="1" x14ac:dyDescent="0.25">
      <c r="B81" s="364"/>
      <c r="C81" s="27"/>
      <c r="D81" s="27"/>
      <c r="E81" s="27"/>
      <c r="F81" s="27"/>
      <c r="G81" s="27"/>
      <c r="H81" s="27"/>
      <c r="I81" s="27"/>
      <c r="J81" s="27"/>
      <c r="K81" s="27"/>
      <c r="L81" s="365"/>
    </row>
    <row r="82" spans="2:12" ht="26.25" customHeight="1" x14ac:dyDescent="0.25">
      <c r="B82" s="364"/>
      <c r="C82" s="27"/>
      <c r="D82" s="27"/>
      <c r="E82" s="1266" t="s">
        <v>1644</v>
      </c>
      <c r="F82" s="1267"/>
      <c r="G82" s="1267"/>
      <c r="H82" s="1267"/>
      <c r="I82" s="1268"/>
      <c r="J82" s="27"/>
      <c r="K82" s="27"/>
      <c r="L82" s="365"/>
    </row>
    <row r="83" spans="2:12" ht="15.75" thickBot="1" x14ac:dyDescent="0.3">
      <c r="B83" s="366"/>
      <c r="C83" s="367"/>
      <c r="D83" s="367"/>
      <c r="E83" s="367"/>
      <c r="F83" s="367"/>
      <c r="G83" s="367"/>
      <c r="H83" s="367"/>
      <c r="I83" s="367"/>
      <c r="J83" s="367"/>
      <c r="K83" s="367"/>
      <c r="L83" s="368"/>
    </row>
  </sheetData>
  <sheetProtection algorithmName="SHA-512" hashValue="jUteXZHB+rAASytm2l//CxHmkvpfVToo6edokAqGXADqlAg2DZ9dCOKs1sSL3nY65m0UVP8TMaAwf3bmVeTRhg==" saltValue="l7ntm/gkoYXOx0c/0Cc/jA==" spinCount="100000" sheet="1" objects="1" scenarios="1"/>
  <mergeCells count="115">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E13:F13"/>
    <mergeCell ref="G19:H19"/>
    <mergeCell ref="C17:E17"/>
    <mergeCell ref="C19:E19"/>
    <mergeCell ref="C21:E21"/>
    <mergeCell ref="C26:D26"/>
    <mergeCell ref="AD28:AE28"/>
    <mergeCell ref="AG28:AH28"/>
    <mergeCell ref="AK22:AL22"/>
    <mergeCell ref="AB26:AE26"/>
    <mergeCell ref="Z28:AA28"/>
    <mergeCell ref="C28:D28"/>
    <mergeCell ref="W28:X28"/>
    <mergeCell ref="N18:Y18"/>
    <mergeCell ref="AB35:AC35"/>
    <mergeCell ref="T30:U30"/>
    <mergeCell ref="P32:Q32"/>
    <mergeCell ref="T32:U32"/>
    <mergeCell ref="N33:Y33"/>
    <mergeCell ref="P35:Q35"/>
    <mergeCell ref="T35:U35"/>
    <mergeCell ref="X35:Y35"/>
    <mergeCell ref="N31:Y31"/>
    <mergeCell ref="P30:Q30"/>
    <mergeCell ref="B2:R2"/>
    <mergeCell ref="B6:L6"/>
    <mergeCell ref="B8:L8"/>
    <mergeCell ref="E10:F10"/>
    <mergeCell ref="H10:I10"/>
    <mergeCell ref="J19:L19"/>
    <mergeCell ref="N10:T10"/>
    <mergeCell ref="N13:Q13"/>
    <mergeCell ref="O15:Q15"/>
    <mergeCell ref="S15:U15"/>
    <mergeCell ref="B4:L4"/>
    <mergeCell ref="N4:Y4"/>
    <mergeCell ref="N6:T6"/>
    <mergeCell ref="N8:T8"/>
    <mergeCell ref="B3:G3"/>
    <mergeCell ref="C9:E9"/>
    <mergeCell ref="C15:D15"/>
    <mergeCell ref="C12:F12"/>
    <mergeCell ref="F15:G15"/>
    <mergeCell ref="H13:I13"/>
    <mergeCell ref="S17:U17"/>
    <mergeCell ref="S19:U19"/>
    <mergeCell ref="O19:Q19"/>
    <mergeCell ref="O17:Q17"/>
    <mergeCell ref="C40:E40"/>
    <mergeCell ref="C56:D56"/>
    <mergeCell ref="C58:E58"/>
    <mergeCell ref="C60:E60"/>
    <mergeCell ref="G60:H60"/>
    <mergeCell ref="H54:I54"/>
    <mergeCell ref="C32:D32"/>
    <mergeCell ref="B46:L46"/>
    <mergeCell ref="E42:I42"/>
    <mergeCell ref="B47:L47"/>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s>
  <hyperlinks>
    <hyperlink ref="B3:G3" location="Inhaltsverzeichnis!A1" display="Inhaltsverzeichnis (Content)" xr:uid="{00000000-0004-0000-0500-000000000000}"/>
  </hyperlinks>
  <pageMargins left="0.7" right="0.7" top="0.78740157499999996" bottom="0.78740157499999996"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W324"/>
  <sheetViews>
    <sheetView showGridLines="0" showRuler="0" showWhiteSpace="0" zoomScale="98" zoomScaleNormal="98" zoomScaleSheetLayoutView="91" workbookViewId="0">
      <pane ySplit="3" topLeftCell="A4" activePane="bottomLeft" state="frozen"/>
      <selection pane="bottomLeft" activeCell="D30" sqref="D30"/>
    </sheetView>
  </sheetViews>
  <sheetFormatPr baseColWidth="10" defaultColWidth="9.140625" defaultRowHeight="14.25" x14ac:dyDescent="0.2"/>
  <cols>
    <col min="1" max="1" width="5.85546875" style="13" customWidth="1"/>
    <col min="2" max="2" width="12.42578125" style="13" customWidth="1"/>
    <col min="3" max="3" width="13.7109375" style="13" customWidth="1"/>
    <col min="4" max="4" width="9.7109375" style="13" customWidth="1"/>
    <col min="5" max="5" width="8.28515625" style="13" customWidth="1"/>
    <col min="6" max="6" width="8" style="13" customWidth="1"/>
    <col min="7" max="7" width="9.28515625" style="13" customWidth="1"/>
    <col min="8" max="8" width="7.28515625" style="13" customWidth="1"/>
    <col min="9" max="9" width="8.5703125" style="13" customWidth="1"/>
    <col min="10" max="10" width="8.42578125" style="13" customWidth="1"/>
    <col min="11" max="11" width="10.140625" style="13" customWidth="1"/>
    <col min="12" max="12" width="20" style="13" customWidth="1"/>
    <col min="13" max="13" width="10.42578125" style="13" customWidth="1"/>
    <col min="14" max="14" width="9.7109375" style="13" customWidth="1"/>
    <col min="15" max="15" width="9.140625" style="13"/>
    <col min="16" max="17" width="8.7109375" style="13" customWidth="1"/>
    <col min="18" max="19" width="9.140625" style="13"/>
    <col min="20" max="20" width="6.85546875" style="13" customWidth="1"/>
    <col min="21" max="21" width="4.140625" style="13" customWidth="1"/>
    <col min="22" max="22" width="6.28515625" style="13" customWidth="1"/>
    <col min="23" max="16384" width="9.140625" style="13"/>
  </cols>
  <sheetData>
    <row r="1" spans="1:15" ht="6.75" customHeight="1" x14ac:dyDescent="0.2"/>
    <row r="2" spans="1:15" ht="45" customHeight="1" x14ac:dyDescent="0.2">
      <c r="B2" s="890" t="s">
        <v>1669</v>
      </c>
      <c r="C2" s="890"/>
      <c r="D2" s="890"/>
      <c r="E2" s="890"/>
      <c r="F2" s="890"/>
      <c r="G2" s="890"/>
      <c r="H2" s="890"/>
      <c r="I2" s="890"/>
      <c r="J2" s="890"/>
      <c r="K2" s="890"/>
      <c r="L2" s="890"/>
      <c r="M2" s="45"/>
      <c r="N2" s="45"/>
      <c r="O2" s="3"/>
    </row>
    <row r="3" spans="1:15" s="3" customFormat="1" ht="20.100000000000001" customHeight="1" x14ac:dyDescent="0.2">
      <c r="A3" s="4"/>
      <c r="B3" s="1283" t="s">
        <v>1559</v>
      </c>
      <c r="C3" s="1283"/>
      <c r="D3" s="1283"/>
      <c r="E3" s="1283"/>
      <c r="F3" s="1283"/>
      <c r="G3" s="1283"/>
      <c r="H3" s="38"/>
      <c r="I3" s="38"/>
      <c r="J3" s="38"/>
      <c r="K3" s="581"/>
      <c r="L3" s="581"/>
      <c r="M3" s="581"/>
    </row>
    <row r="4" spans="1:15" ht="10.5" hidden="1" customHeight="1" x14ac:dyDescent="0.2">
      <c r="C4" s="160"/>
      <c r="D4" s="160"/>
      <c r="E4" s="160"/>
      <c r="F4" s="160"/>
      <c r="G4" s="32"/>
      <c r="H4" s="46"/>
      <c r="I4" s="69"/>
      <c r="J4" s="46"/>
      <c r="K4" s="46"/>
      <c r="L4" s="45"/>
      <c r="M4" s="45"/>
      <c r="N4" s="45"/>
      <c r="O4" s="3"/>
    </row>
    <row r="5" spans="1:15" ht="9.75" hidden="1" customHeight="1" x14ac:dyDescent="0.2">
      <c r="C5" s="160"/>
      <c r="D5" s="160"/>
      <c r="E5" s="160"/>
      <c r="F5" s="160"/>
      <c r="G5" s="32"/>
      <c r="H5" s="46"/>
      <c r="I5" s="69"/>
      <c r="J5" s="46"/>
      <c r="K5" s="46"/>
      <c r="L5" s="45"/>
      <c r="M5" s="45"/>
      <c r="N5" s="45"/>
      <c r="O5" s="3"/>
    </row>
    <row r="6" spans="1:15" ht="24" hidden="1" customHeight="1" x14ac:dyDescent="0.2">
      <c r="A6" s="79" t="s">
        <v>240</v>
      </c>
      <c r="B6" s="79"/>
      <c r="C6" s="1592"/>
      <c r="D6" s="1593"/>
      <c r="E6" s="1594"/>
      <c r="F6" s="17"/>
      <c r="G6" s="17"/>
      <c r="H6" s="17"/>
      <c r="I6" s="17"/>
      <c r="J6" s="1605" t="s">
        <v>241</v>
      </c>
      <c r="K6" s="1605"/>
      <c r="L6" s="1606"/>
    </row>
    <row r="7" spans="1:15" ht="4.5" hidden="1" customHeight="1" x14ac:dyDescent="0.2">
      <c r="A7" s="17"/>
      <c r="B7" s="17"/>
      <c r="C7" s="17"/>
      <c r="D7" s="80"/>
      <c r="E7" s="80"/>
      <c r="F7" s="80"/>
      <c r="G7" s="80"/>
      <c r="H7" s="80"/>
      <c r="I7" s="80"/>
      <c r="J7" s="80"/>
      <c r="K7" s="80"/>
      <c r="L7" s="19"/>
    </row>
    <row r="8" spans="1:15" s="23" customFormat="1" ht="15" hidden="1" customHeight="1" x14ac:dyDescent="0.2">
      <c r="A8" s="79" t="s">
        <v>62</v>
      </c>
      <c r="B8" s="79"/>
      <c r="C8" s="1607" t="str">
        <f>IF($C$6="","",[10]Inhalt!B91)</f>
        <v/>
      </c>
      <c r="D8" s="1608"/>
      <c r="E8" s="1608"/>
      <c r="F8" s="1608"/>
      <c r="G8" s="1608"/>
      <c r="H8" s="1608"/>
      <c r="I8" s="1608"/>
      <c r="J8" s="1608"/>
      <c r="K8" s="1608"/>
      <c r="L8" s="1609"/>
    </row>
    <row r="9" spans="1:15" s="23" customFormat="1" ht="4.5" hidden="1" customHeight="1" x14ac:dyDescent="0.2">
      <c r="A9" s="80"/>
      <c r="B9" s="80"/>
      <c r="C9" s="80"/>
      <c r="D9" s="80"/>
      <c r="E9" s="80"/>
      <c r="F9" s="80"/>
      <c r="G9" s="80"/>
      <c r="H9" s="80"/>
      <c r="I9" s="17"/>
      <c r="J9" s="17"/>
      <c r="K9" s="17"/>
      <c r="L9" s="17"/>
    </row>
    <row r="10" spans="1:15" s="23" customFormat="1" ht="15" hidden="1" customHeight="1" x14ac:dyDescent="0.2">
      <c r="A10" s="79" t="s">
        <v>242</v>
      </c>
      <c r="B10" s="79"/>
      <c r="C10" s="1607" t="str">
        <f>IF($C$6="","",[10]Inhalt!C91)</f>
        <v/>
      </c>
      <c r="D10" s="1608"/>
      <c r="E10" s="1608"/>
      <c r="F10" s="1608"/>
      <c r="G10" s="1608"/>
      <c r="H10" s="1608"/>
      <c r="I10" s="1608"/>
      <c r="J10" s="1608"/>
      <c r="K10" s="1608"/>
      <c r="L10" s="1609"/>
    </row>
    <row r="11" spans="1:15" s="23" customFormat="1" ht="4.5" hidden="1" customHeight="1" x14ac:dyDescent="0.2">
      <c r="B11" s="80"/>
      <c r="C11" s="80"/>
      <c r="D11" s="80"/>
      <c r="E11" s="80"/>
      <c r="F11" s="80"/>
      <c r="G11" s="80"/>
      <c r="H11" s="80"/>
      <c r="I11" s="17"/>
      <c r="J11" s="17"/>
      <c r="K11" s="17"/>
      <c r="L11" s="17"/>
    </row>
    <row r="12" spans="1:15" s="23" customFormat="1" ht="15" hidden="1" customHeight="1" x14ac:dyDescent="0.2">
      <c r="A12" s="1610" t="s">
        <v>243</v>
      </c>
      <c r="B12" s="15"/>
      <c r="C12" s="1611"/>
      <c r="D12" s="1612"/>
      <c r="E12" s="1612"/>
      <c r="F12" s="1613"/>
      <c r="G12" s="17"/>
      <c r="H12" s="79" t="s">
        <v>63</v>
      </c>
      <c r="I12" s="17"/>
      <c r="K12" s="1614"/>
      <c r="L12" s="1615"/>
    </row>
    <row r="13" spans="1:15" ht="4.5" hidden="1" customHeight="1" x14ac:dyDescent="0.2">
      <c r="A13" s="1610"/>
      <c r="B13" s="17"/>
      <c r="C13" s="17"/>
      <c r="D13" s="80"/>
      <c r="E13" s="80"/>
      <c r="F13" s="80"/>
      <c r="G13" s="80"/>
      <c r="H13" s="80"/>
      <c r="I13" s="17"/>
      <c r="K13" s="17"/>
      <c r="L13" s="17"/>
    </row>
    <row r="14" spans="1:15" s="23" customFormat="1" ht="15" hidden="1" customHeight="1" x14ac:dyDescent="0.2">
      <c r="A14" s="1610"/>
      <c r="B14" s="79"/>
      <c r="C14" s="17"/>
      <c r="D14" s="17"/>
      <c r="E14" s="80"/>
      <c r="F14" s="80"/>
      <c r="G14" s="80"/>
      <c r="H14" s="79" t="s">
        <v>244</v>
      </c>
      <c r="I14" s="17"/>
      <c r="K14" s="1616" t="str">
        <f>IF($C$6="","",[10]Inhalt!F91)</f>
        <v/>
      </c>
      <c r="L14" s="1617"/>
    </row>
    <row r="15" spans="1:15" ht="4.5" hidden="1" customHeight="1" x14ac:dyDescent="0.2">
      <c r="A15" s="17"/>
      <c r="B15" s="17"/>
      <c r="C15" s="17"/>
      <c r="D15" s="80"/>
      <c r="E15" s="80"/>
      <c r="F15" s="80"/>
      <c r="G15" s="80"/>
      <c r="H15" s="80"/>
      <c r="I15" s="80"/>
      <c r="K15" s="80"/>
      <c r="L15" s="19"/>
    </row>
    <row r="16" spans="1:15" s="23" customFormat="1" ht="15" hidden="1" customHeight="1" x14ac:dyDescent="0.2">
      <c r="A16" s="79"/>
      <c r="B16" s="79"/>
      <c r="C16" s="17"/>
      <c r="D16" s="17"/>
      <c r="E16" s="17"/>
      <c r="F16" s="17"/>
      <c r="G16" s="17"/>
      <c r="H16" s="12" t="s">
        <v>69</v>
      </c>
      <c r="I16" s="17"/>
      <c r="K16" s="1618"/>
      <c r="L16" s="1619"/>
    </row>
    <row r="17" spans="1:14" s="23" customFormat="1" ht="17.25" hidden="1" customHeight="1" x14ac:dyDescent="0.2">
      <c r="A17" s="79"/>
      <c r="B17" s="79"/>
      <c r="C17" s="17"/>
      <c r="D17" s="17"/>
      <c r="E17" s="17"/>
      <c r="F17" s="17"/>
      <c r="G17" s="17"/>
      <c r="H17" s="12"/>
      <c r="I17" s="17"/>
      <c r="J17" s="81"/>
      <c r="K17" s="81"/>
      <c r="L17" s="17"/>
    </row>
    <row r="18" spans="1:14" s="23" customFormat="1" ht="15" hidden="1" customHeight="1" x14ac:dyDescent="0.25">
      <c r="A18" s="1577" t="s">
        <v>245</v>
      </c>
      <c r="B18" s="1578"/>
      <c r="C18" s="1578"/>
      <c r="D18" s="1578"/>
      <c r="E18" s="1578"/>
      <c r="F18" s="1579"/>
      <c r="G18" s="82"/>
      <c r="H18"/>
      <c r="I18"/>
      <c r="J18"/>
      <c r="K18"/>
      <c r="L18"/>
    </row>
    <row r="19" spans="1:14" s="23" customFormat="1" ht="15" hidden="1" customHeight="1" x14ac:dyDescent="0.25">
      <c r="A19" s="1620" t="str">
        <f>IF($C$6="","",[10]Inhalt!E91)</f>
        <v/>
      </c>
      <c r="B19" s="1621"/>
      <c r="C19" s="1621"/>
      <c r="D19" s="1621"/>
      <c r="E19" s="1621"/>
      <c r="F19" s="1622"/>
      <c r="G19" s="82"/>
      <c r="H19"/>
      <c r="I19"/>
      <c r="J19"/>
      <c r="K19"/>
      <c r="L19"/>
    </row>
    <row r="20" spans="1:14" s="23" customFormat="1" ht="4.5" hidden="1" customHeight="1" x14ac:dyDescent="0.2">
      <c r="A20" s="80"/>
      <c r="B20" s="80"/>
      <c r="C20" s="80"/>
      <c r="D20" s="80"/>
      <c r="E20" s="17"/>
      <c r="F20" s="17"/>
      <c r="G20" s="17"/>
      <c r="H20" s="80"/>
      <c r="I20" s="80"/>
      <c r="J20" s="17"/>
      <c r="K20" s="17"/>
      <c r="L20" s="17"/>
    </row>
    <row r="21" spans="1:14" s="23" customFormat="1" ht="15" hidden="1" customHeight="1" x14ac:dyDescent="0.2">
      <c r="A21" s="1623" t="s">
        <v>246</v>
      </c>
      <c r="B21" s="1624"/>
      <c r="C21" s="1624"/>
      <c r="D21" s="1624"/>
      <c r="E21" s="1624"/>
      <c r="F21" s="1625"/>
      <c r="G21" s="1626" t="s">
        <v>247</v>
      </c>
      <c r="H21" s="1627"/>
      <c r="I21" s="1627"/>
      <c r="J21" s="1627"/>
      <c r="K21" s="1627"/>
      <c r="L21" s="1628"/>
    </row>
    <row r="22" spans="1:14" s="23" customFormat="1" ht="15" hidden="1" customHeight="1" x14ac:dyDescent="0.2">
      <c r="A22" s="1568"/>
      <c r="B22" s="1569"/>
      <c r="C22" s="1569"/>
      <c r="D22" s="1569"/>
      <c r="E22" s="1569"/>
      <c r="F22" s="1570"/>
      <c r="G22" s="1568"/>
      <c r="H22" s="1569"/>
      <c r="I22" s="1569"/>
      <c r="J22" s="1569"/>
      <c r="K22" s="1569"/>
      <c r="L22" s="1570"/>
    </row>
    <row r="23" spans="1:14" s="23" customFormat="1" ht="4.5" hidden="1" customHeight="1" x14ac:dyDescent="0.2">
      <c r="A23" s="80"/>
      <c r="B23" s="80"/>
      <c r="C23" s="80"/>
      <c r="D23" s="80"/>
      <c r="E23" s="17"/>
      <c r="F23" s="17"/>
      <c r="G23" s="80"/>
      <c r="I23" s="80"/>
      <c r="J23" s="17"/>
      <c r="K23" s="17"/>
      <c r="L23" s="17"/>
    </row>
    <row r="24" spans="1:14" s="23" customFormat="1" ht="15" hidden="1" customHeight="1" x14ac:dyDescent="0.2">
      <c r="A24" s="1577" t="s">
        <v>248</v>
      </c>
      <c r="B24" s="1578"/>
      <c r="C24" s="1578"/>
      <c r="D24" s="1578"/>
      <c r="E24" s="1578"/>
      <c r="F24" s="1579"/>
      <c r="G24" s="1580" t="s">
        <v>249</v>
      </c>
      <c r="H24" s="1580"/>
      <c r="I24" s="1580"/>
      <c r="J24" s="1580"/>
      <c r="K24" s="1580"/>
      <c r="L24" s="1580"/>
    </row>
    <row r="25" spans="1:14" s="23" customFormat="1" ht="15" hidden="1" customHeight="1" x14ac:dyDescent="0.2">
      <c r="A25" s="1568"/>
      <c r="B25" s="1569"/>
      <c r="C25" s="1569"/>
      <c r="D25" s="1569"/>
      <c r="E25" s="1569"/>
      <c r="F25" s="1570"/>
      <c r="G25" s="1581"/>
      <c r="H25" s="1582"/>
      <c r="I25" s="1582"/>
      <c r="J25" s="1582"/>
      <c r="K25" s="1582"/>
      <c r="L25" s="1583"/>
    </row>
    <row r="26" spans="1:14" s="23" customFormat="1" ht="28.5" customHeight="1" x14ac:dyDescent="0.2">
      <c r="A26" s="17"/>
      <c r="B26" s="17"/>
      <c r="C26" s="17"/>
      <c r="D26" s="17"/>
      <c r="E26" s="17"/>
      <c r="F26" s="17"/>
      <c r="G26" s="17"/>
      <c r="H26" s="17"/>
      <c r="I26" s="12"/>
      <c r="J26" s="17"/>
      <c r="K26" s="17"/>
      <c r="L26" s="17"/>
    </row>
    <row r="27" spans="1:14" s="23" customFormat="1" ht="46.5" customHeight="1" x14ac:dyDescent="0.2">
      <c r="A27" s="1378" t="s">
        <v>3162</v>
      </c>
      <c r="B27" s="1379"/>
      <c r="C27" s="1380"/>
      <c r="D27" s="1584" t="s">
        <v>3190</v>
      </c>
      <c r="E27" s="1585"/>
      <c r="F27" s="1585"/>
      <c r="G27" s="1585"/>
      <c r="H27" s="1585"/>
      <c r="I27" s="1585"/>
      <c r="J27" s="1585"/>
      <c r="K27" s="1586"/>
      <c r="L27" s="1587" t="s">
        <v>3161</v>
      </c>
      <c r="M27" s="1471" t="s">
        <v>3163</v>
      </c>
      <c r="N27" s="1459" t="s">
        <v>3164</v>
      </c>
    </row>
    <row r="28" spans="1:14" s="23" customFormat="1" ht="9.75" customHeight="1" x14ac:dyDescent="0.2">
      <c r="A28" s="1381"/>
      <c r="B28" s="1382"/>
      <c r="C28" s="1383"/>
      <c r="D28" s="83" t="s">
        <v>250</v>
      </c>
      <c r="E28" s="84" t="s">
        <v>251</v>
      </c>
      <c r="F28" s="85" t="s">
        <v>252</v>
      </c>
      <c r="G28" s="85" t="s">
        <v>253</v>
      </c>
      <c r="H28" s="86" t="s">
        <v>254</v>
      </c>
      <c r="I28" s="87" t="s">
        <v>39</v>
      </c>
      <c r="J28" s="88" t="s">
        <v>24</v>
      </c>
      <c r="K28" s="1590" t="s">
        <v>3168</v>
      </c>
      <c r="L28" s="1588"/>
      <c r="M28" s="1472"/>
      <c r="N28" s="1459"/>
    </row>
    <row r="29" spans="1:14" s="23" customFormat="1" ht="48.75" customHeight="1" x14ac:dyDescent="0.2">
      <c r="A29" s="1384"/>
      <c r="B29" s="1385"/>
      <c r="C29" s="1386"/>
      <c r="D29" s="89" t="s">
        <v>255</v>
      </c>
      <c r="E29" s="90" t="s">
        <v>255</v>
      </c>
      <c r="F29" s="91" t="s">
        <v>256</v>
      </c>
      <c r="G29" s="91" t="s">
        <v>256</v>
      </c>
      <c r="H29" s="91" t="s">
        <v>256</v>
      </c>
      <c r="I29" s="92" t="s">
        <v>257</v>
      </c>
      <c r="J29" s="93" t="s">
        <v>258</v>
      </c>
      <c r="K29" s="1591"/>
      <c r="L29" s="1589"/>
      <c r="M29" s="1473"/>
      <c r="N29" s="1459"/>
    </row>
    <row r="30" spans="1:14" s="23" customFormat="1" ht="28.5" customHeight="1" x14ac:dyDescent="0.2">
      <c r="A30" s="1600" t="s">
        <v>1675</v>
      </c>
      <c r="B30" s="1600"/>
      <c r="C30" s="1601"/>
      <c r="D30" s="255">
        <v>20</v>
      </c>
      <c r="E30" s="255">
        <v>25</v>
      </c>
      <c r="F30" s="255">
        <v>15</v>
      </c>
      <c r="G30" s="255">
        <v>13</v>
      </c>
      <c r="H30" s="255">
        <v>5</v>
      </c>
      <c r="I30" s="255">
        <v>16</v>
      </c>
      <c r="J30" s="255">
        <v>8</v>
      </c>
      <c r="K30" s="256">
        <v>4</v>
      </c>
      <c r="L30" s="94">
        <v>145</v>
      </c>
      <c r="M30" s="260">
        <v>10</v>
      </c>
      <c r="N30" s="266">
        <f>(L30-M30)/L30</f>
        <v>0.93103448275862066</v>
      </c>
    </row>
    <row r="31" spans="1:14" s="23" customFormat="1" ht="3.75" customHeight="1" x14ac:dyDescent="0.2">
      <c r="A31" s="351"/>
      <c r="B31" s="352"/>
      <c r="C31" s="353"/>
      <c r="D31" s="257"/>
      <c r="E31" s="257"/>
      <c r="F31" s="257"/>
      <c r="G31" s="257"/>
      <c r="H31" s="257"/>
      <c r="I31" s="257"/>
      <c r="J31" s="257"/>
      <c r="K31" s="257"/>
      <c r="L31" s="354"/>
      <c r="M31" s="261"/>
      <c r="N31" s="266"/>
    </row>
    <row r="32" spans="1:14" s="23" customFormat="1" ht="26.25" customHeight="1" x14ac:dyDescent="0.2">
      <c r="A32" s="1602" t="s">
        <v>3169</v>
      </c>
      <c r="B32" s="1603"/>
      <c r="C32" s="1604"/>
      <c r="D32" s="258">
        <f>D33+D34</f>
        <v>18</v>
      </c>
      <c r="E32" s="258">
        <f t="shared" ref="E32:K32" si="0">E33+E34</f>
        <v>23</v>
      </c>
      <c r="F32" s="258">
        <f t="shared" si="0"/>
        <v>15</v>
      </c>
      <c r="G32" s="258">
        <f t="shared" si="0"/>
        <v>13</v>
      </c>
      <c r="H32" s="258">
        <f t="shared" si="0"/>
        <v>5</v>
      </c>
      <c r="I32" s="258">
        <f t="shared" si="0"/>
        <v>16</v>
      </c>
      <c r="J32" s="258">
        <f t="shared" si="0"/>
        <v>2</v>
      </c>
      <c r="K32" s="258">
        <f t="shared" si="0"/>
        <v>1</v>
      </c>
      <c r="L32" s="94">
        <f>IF(AND(D32="",E32="",H32="",I32="",J32="",K32=""),"",SUM(D32:K32))</f>
        <v>93</v>
      </c>
      <c r="M32" s="262">
        <f>M33+M34</f>
        <v>8</v>
      </c>
      <c r="N32" s="266">
        <f t="shared" ref="N32:N40" si="1">(L32-M32)/L32</f>
        <v>0.91397849462365588</v>
      </c>
    </row>
    <row r="33" spans="1:17" s="23" customFormat="1" ht="27.95" customHeight="1" x14ac:dyDescent="0.2">
      <c r="A33" s="1572" t="s">
        <v>3170</v>
      </c>
      <c r="B33" s="1572"/>
      <c r="C33" s="1573"/>
      <c r="D33" s="255">
        <v>18</v>
      </c>
      <c r="E33" s="255">
        <v>22</v>
      </c>
      <c r="F33" s="255">
        <v>10</v>
      </c>
      <c r="G33" s="255">
        <v>3</v>
      </c>
      <c r="H33" s="255">
        <v>0</v>
      </c>
      <c r="I33" s="255">
        <v>3</v>
      </c>
      <c r="J33" s="255">
        <v>0</v>
      </c>
      <c r="K33" s="255">
        <v>0</v>
      </c>
      <c r="L33" s="94">
        <f>IF(AND(D33="",E33="",H33="",I33="",J33="",K33=""),"",SUM(D33:K33))</f>
        <v>56</v>
      </c>
      <c r="M33" s="260">
        <v>2</v>
      </c>
      <c r="N33" s="266">
        <f t="shared" si="1"/>
        <v>0.9642857142857143</v>
      </c>
    </row>
    <row r="34" spans="1:17" s="23" customFormat="1" ht="27.95" customHeight="1" x14ac:dyDescent="0.2">
      <c r="A34" s="1572" t="s">
        <v>3172</v>
      </c>
      <c r="B34" s="1572"/>
      <c r="C34" s="1573"/>
      <c r="D34" s="255">
        <v>0</v>
      </c>
      <c r="E34" s="255">
        <v>1</v>
      </c>
      <c r="F34" s="255">
        <v>5</v>
      </c>
      <c r="G34" s="255">
        <v>10</v>
      </c>
      <c r="H34" s="255">
        <v>5</v>
      </c>
      <c r="I34" s="255">
        <v>13</v>
      </c>
      <c r="J34" s="255">
        <v>2</v>
      </c>
      <c r="K34" s="255">
        <v>1</v>
      </c>
      <c r="L34" s="94">
        <f>IF(AND(D34="",E34="",H34="",I34="",J34="",K34=""),"",SUM(D34:K34))</f>
        <v>37</v>
      </c>
      <c r="M34" s="260">
        <v>6</v>
      </c>
      <c r="N34" s="266">
        <f t="shared" si="1"/>
        <v>0.83783783783783783</v>
      </c>
    </row>
    <row r="35" spans="1:17" s="23" customFormat="1" ht="3.75" customHeight="1" x14ac:dyDescent="0.2">
      <c r="A35" s="95"/>
      <c r="B35" s="96"/>
      <c r="C35" s="82"/>
      <c r="D35" s="259"/>
      <c r="E35" s="259"/>
      <c r="F35" s="259"/>
      <c r="G35" s="259"/>
      <c r="H35" s="259"/>
      <c r="I35" s="259"/>
      <c r="J35" s="259"/>
      <c r="K35" s="259"/>
      <c r="L35" s="94"/>
      <c r="M35" s="263"/>
      <c r="N35" s="266"/>
    </row>
    <row r="36" spans="1:17" s="23" customFormat="1" ht="78" customHeight="1" x14ac:dyDescent="0.2">
      <c r="A36" s="1574" t="s">
        <v>3171</v>
      </c>
      <c r="B36" s="1575"/>
      <c r="C36" s="1576"/>
      <c r="D36" s="255">
        <v>0</v>
      </c>
      <c r="E36" s="255">
        <v>2</v>
      </c>
      <c r="F36" s="255">
        <v>1</v>
      </c>
      <c r="G36" s="255">
        <v>4</v>
      </c>
      <c r="H36" s="255">
        <v>2</v>
      </c>
      <c r="I36" s="255">
        <v>6</v>
      </c>
      <c r="J36" s="255">
        <v>2</v>
      </c>
      <c r="K36" s="255">
        <v>0</v>
      </c>
      <c r="L36" s="94">
        <f>IF(AND(D36="",E36="",H36="",I36="",J36="",K36=""),"",SUM(D36:K36))</f>
        <v>17</v>
      </c>
      <c r="M36" s="260">
        <v>2</v>
      </c>
      <c r="N36" s="266">
        <f t="shared" si="1"/>
        <v>0.88235294117647056</v>
      </c>
    </row>
    <row r="37" spans="1:17" s="23" customFormat="1" ht="25.5" customHeight="1" x14ac:dyDescent="0.2">
      <c r="A37" s="1540"/>
      <c r="B37" s="1540"/>
      <c r="C37" s="1540"/>
      <c r="D37" s="97"/>
      <c r="E37" s="97"/>
      <c r="F37" s="97"/>
      <c r="G37" s="97"/>
      <c r="H37" s="97"/>
      <c r="I37" s="97"/>
      <c r="J37" s="97"/>
      <c r="K37" s="97"/>
      <c r="L37" s="97"/>
      <c r="M37" s="263"/>
      <c r="N37" s="266"/>
    </row>
    <row r="38" spans="1:17" s="23" customFormat="1" ht="43.5" customHeight="1" x14ac:dyDescent="0.2">
      <c r="A38" s="1596" t="s">
        <v>3176</v>
      </c>
      <c r="B38" s="1596"/>
      <c r="C38" s="1596"/>
      <c r="D38" s="1597" t="s">
        <v>3165</v>
      </c>
      <c r="E38" s="1598"/>
      <c r="F38" s="1598"/>
      <c r="G38" s="1599"/>
      <c r="H38" s="1597" t="s">
        <v>3166</v>
      </c>
      <c r="I38" s="1598"/>
      <c r="J38" s="1598"/>
      <c r="K38" s="1599"/>
      <c r="L38" s="98" t="s">
        <v>1676</v>
      </c>
      <c r="M38" s="264"/>
      <c r="N38" s="266"/>
    </row>
    <row r="39" spans="1:17" s="23" customFormat="1" ht="27" customHeight="1" x14ac:dyDescent="0.2">
      <c r="A39" s="1050" t="s">
        <v>2275</v>
      </c>
      <c r="B39" s="1050"/>
      <c r="C39" s="1050"/>
      <c r="D39" s="1390">
        <v>60</v>
      </c>
      <c r="E39" s="1391"/>
      <c r="F39" s="1391"/>
      <c r="G39" s="1392"/>
      <c r="H39" s="1390">
        <v>3</v>
      </c>
      <c r="I39" s="1391"/>
      <c r="J39" s="1391"/>
      <c r="K39" s="1392"/>
      <c r="L39" s="99">
        <f>IF(AND(D39="",H39=""),"",SUM(D39:K39))</f>
        <v>63</v>
      </c>
      <c r="M39" s="265">
        <v>2</v>
      </c>
      <c r="N39" s="266">
        <f t="shared" si="1"/>
        <v>0.96825396825396826</v>
      </c>
    </row>
    <row r="40" spans="1:17" s="23" customFormat="1" ht="27" customHeight="1" x14ac:dyDescent="0.2">
      <c r="A40" s="1050" t="s">
        <v>2207</v>
      </c>
      <c r="B40" s="1571"/>
      <c r="C40" s="1571"/>
      <c r="D40" s="1390">
        <v>5</v>
      </c>
      <c r="E40" s="1391"/>
      <c r="F40" s="1391"/>
      <c r="G40" s="1392"/>
      <c r="H40" s="1390">
        <v>1</v>
      </c>
      <c r="I40" s="1391"/>
      <c r="J40" s="1391"/>
      <c r="K40" s="1392"/>
      <c r="L40" s="99">
        <f>IF(AND(D40="",H40=""),"",D40*2+H40*2)</f>
        <v>12</v>
      </c>
      <c r="M40" s="265">
        <v>0</v>
      </c>
      <c r="N40" s="266">
        <f t="shared" si="1"/>
        <v>1</v>
      </c>
    </row>
    <row r="41" spans="1:17" s="23" customFormat="1" ht="14.1" customHeight="1" x14ac:dyDescent="0.2">
      <c r="A41" s="1560"/>
      <c r="B41" s="1561"/>
      <c r="C41" s="1562"/>
      <c r="D41" s="100"/>
      <c r="E41" s="101"/>
      <c r="F41" s="101"/>
      <c r="G41" s="101"/>
      <c r="H41" s="101"/>
      <c r="I41" s="101"/>
      <c r="J41" s="101"/>
      <c r="K41" s="101"/>
      <c r="L41" s="102">
        <f>IF(AND(L39="",L40=""),"",SUM(L39:L40))</f>
        <v>75</v>
      </c>
    </row>
    <row r="42" spans="1:17" s="23" customFormat="1" ht="27" customHeight="1" x14ac:dyDescent="0.2">
      <c r="A42" s="1563" t="s">
        <v>3167</v>
      </c>
      <c r="B42" s="1563"/>
      <c r="C42" s="1563"/>
      <c r="D42" s="1564">
        <f>IF(AND(D39="",D40=""),"",SUM(D39:G40))</f>
        <v>65</v>
      </c>
      <c r="E42" s="1565"/>
      <c r="F42" s="1565"/>
      <c r="G42" s="1566"/>
      <c r="H42" s="1564">
        <f>IF(AND(H39="",H40=""),"",SUM(H39:K40))</f>
        <v>4</v>
      </c>
      <c r="I42" s="1565"/>
      <c r="J42" s="1565"/>
      <c r="K42" s="1566"/>
      <c r="L42" s="103"/>
    </row>
    <row r="43" spans="1:17" s="23" customFormat="1" ht="9.75" customHeight="1" x14ac:dyDescent="0.2">
      <c r="A43" s="104"/>
      <c r="B43" s="104"/>
      <c r="C43" s="104"/>
      <c r="D43" s="105"/>
      <c r="E43" s="105"/>
      <c r="F43" s="105"/>
      <c r="G43" s="105"/>
      <c r="H43" s="105"/>
      <c r="I43" s="105"/>
      <c r="J43" s="105"/>
      <c r="K43" s="105"/>
      <c r="L43" s="106"/>
    </row>
    <row r="44" spans="1:17" s="23" customFormat="1" ht="9" customHeight="1" x14ac:dyDescent="0.2">
      <c r="A44" s="107"/>
      <c r="B44" s="104"/>
      <c r="C44" s="104"/>
      <c r="D44" s="105"/>
      <c r="E44" s="105"/>
      <c r="F44" s="105"/>
      <c r="G44" s="105"/>
      <c r="H44" s="105"/>
      <c r="I44" s="105"/>
      <c r="J44" s="105"/>
      <c r="K44" s="105"/>
      <c r="L44" s="106"/>
      <c r="P44" s="108"/>
      <c r="Q44" s="109"/>
    </row>
    <row r="45" spans="1:17" s="23" customFormat="1" ht="43.5" customHeight="1" x14ac:dyDescent="0.2">
      <c r="A45" s="1460" t="s">
        <v>2208</v>
      </c>
      <c r="B45" s="1460"/>
      <c r="C45" s="1460"/>
      <c r="D45" s="1460"/>
      <c r="E45" s="1460"/>
      <c r="F45" s="1460"/>
      <c r="G45" s="1460"/>
      <c r="H45" s="1460"/>
      <c r="I45" s="1460"/>
      <c r="J45" s="1460"/>
      <c r="K45" s="1460"/>
      <c r="L45" s="1460"/>
      <c r="M45" s="1460"/>
    </row>
    <row r="46" spans="1:17" s="23" customFormat="1" ht="30.75" customHeight="1" x14ac:dyDescent="0.2">
      <c r="A46" s="1460"/>
      <c r="B46" s="1460"/>
      <c r="C46" s="1460"/>
      <c r="D46" s="1460"/>
      <c r="E46" s="1460"/>
      <c r="F46" s="1460"/>
      <c r="G46" s="1460"/>
      <c r="H46" s="1460"/>
      <c r="I46" s="1460"/>
      <c r="J46" s="1460"/>
      <c r="K46" s="1460"/>
      <c r="L46" s="1460"/>
      <c r="M46" s="1460"/>
    </row>
    <row r="47" spans="1:17" s="23" customFormat="1" ht="12" customHeight="1" x14ac:dyDescent="0.2">
      <c r="A47" s="248"/>
      <c r="B47" s="248"/>
      <c r="C47" s="248"/>
      <c r="D47" s="248"/>
      <c r="E47" s="248"/>
      <c r="F47" s="248"/>
      <c r="G47" s="248"/>
      <c r="H47" s="248"/>
      <c r="I47" s="248"/>
      <c r="J47" s="248"/>
      <c r="K47" s="248"/>
      <c r="L47" s="248"/>
      <c r="M47" s="248"/>
    </row>
    <row r="48" spans="1:17" s="23" customFormat="1" ht="16.5" customHeight="1" x14ac:dyDescent="0.2">
      <c r="A48" s="1595" t="s">
        <v>1270</v>
      </c>
      <c r="B48" s="1595"/>
      <c r="C48" s="1595"/>
      <c r="D48" s="1595"/>
      <c r="E48" s="1595"/>
      <c r="F48" s="1595"/>
      <c r="G48" s="1595"/>
      <c r="H48" s="1595"/>
      <c r="I48" s="1595"/>
      <c r="J48" s="1595"/>
      <c r="K48" s="1595"/>
      <c r="L48" s="1595"/>
      <c r="O48" s="23" t="s">
        <v>8</v>
      </c>
    </row>
    <row r="49" spans="1:17" s="23" customFormat="1" ht="89.25" customHeight="1" x14ac:dyDescent="0.2">
      <c r="A49" s="1393" t="s">
        <v>3160</v>
      </c>
      <c r="B49" s="1567"/>
      <c r="C49" s="1567"/>
      <c r="D49" s="1567"/>
      <c r="E49" s="1567"/>
      <c r="F49" s="1567"/>
      <c r="G49" s="1567"/>
      <c r="H49" s="1567"/>
      <c r="I49" s="1567"/>
      <c r="J49" s="1567"/>
      <c r="K49" s="1567"/>
      <c r="L49" s="1567"/>
    </row>
    <row r="50" spans="1:17" s="23" customFormat="1" ht="36.75" customHeight="1" x14ac:dyDescent="0.2">
      <c r="A50" s="1393" t="s">
        <v>3159</v>
      </c>
      <c r="B50" s="1567"/>
      <c r="C50" s="1567"/>
      <c r="D50" s="1567"/>
      <c r="E50" s="1567"/>
      <c r="F50" s="1567"/>
      <c r="G50" s="1567"/>
      <c r="H50" s="1567"/>
      <c r="I50" s="1567"/>
      <c r="J50" s="1567"/>
      <c r="K50" s="1567"/>
      <c r="L50" s="1567"/>
    </row>
    <row r="51" spans="1:17" s="23" customFormat="1" ht="68.25" customHeight="1" x14ac:dyDescent="0.2">
      <c r="A51" s="1393" t="s">
        <v>2209</v>
      </c>
      <c r="B51" s="1393"/>
      <c r="C51" s="1393"/>
      <c r="D51" s="1393"/>
      <c r="E51" s="1393"/>
      <c r="F51" s="1393"/>
      <c r="G51" s="1393"/>
      <c r="H51" s="1393"/>
      <c r="I51" s="1393"/>
      <c r="J51" s="1393"/>
      <c r="K51" s="1393"/>
      <c r="L51" s="1393"/>
    </row>
    <row r="52" spans="1:17" s="23" customFormat="1" ht="54.75" customHeight="1" x14ac:dyDescent="0.2">
      <c r="A52" s="1393" t="s">
        <v>2210</v>
      </c>
      <c r="B52" s="1393"/>
      <c r="C52" s="1393"/>
      <c r="D52" s="1393"/>
      <c r="E52" s="1393"/>
      <c r="F52" s="1393"/>
      <c r="G52" s="1393"/>
      <c r="H52" s="1393"/>
      <c r="I52" s="1393"/>
      <c r="J52" s="1393"/>
      <c r="K52" s="1393"/>
      <c r="L52" s="1393"/>
    </row>
    <row r="53" spans="1:17" s="23" customFormat="1" ht="28.5" customHeight="1" x14ac:dyDescent="0.2">
      <c r="A53" s="1393" t="s">
        <v>2211</v>
      </c>
      <c r="B53" s="1393"/>
      <c r="C53" s="1393"/>
      <c r="D53" s="1393"/>
      <c r="E53" s="1393"/>
      <c r="F53" s="1393"/>
      <c r="G53" s="1393"/>
      <c r="H53" s="1393"/>
      <c r="I53" s="1393"/>
      <c r="J53" s="1393"/>
      <c r="K53" s="1393"/>
      <c r="L53" s="1393"/>
    </row>
    <row r="54" spans="1:17" s="23" customFormat="1" ht="67.5" customHeight="1" x14ac:dyDescent="0.2">
      <c r="A54" s="1393" t="s">
        <v>2212</v>
      </c>
      <c r="B54" s="1393"/>
      <c r="C54" s="1393"/>
      <c r="D54" s="1393"/>
      <c r="E54" s="1393"/>
      <c r="F54" s="1393"/>
      <c r="G54" s="1393"/>
      <c r="H54" s="1393"/>
      <c r="I54" s="1393"/>
      <c r="J54" s="1393"/>
      <c r="K54" s="1393"/>
      <c r="L54" s="1393"/>
    </row>
    <row r="55" spans="1:17" s="23" customFormat="1" ht="46.5" customHeight="1" x14ac:dyDescent="0.2">
      <c r="A55" s="1393" t="s">
        <v>2213</v>
      </c>
      <c r="B55" s="1393"/>
      <c r="C55" s="1393"/>
      <c r="D55" s="1393"/>
      <c r="E55" s="1393"/>
      <c r="F55" s="1393"/>
      <c r="G55" s="1393"/>
      <c r="H55" s="1393"/>
      <c r="I55" s="1393"/>
      <c r="J55" s="1393"/>
      <c r="K55" s="1393"/>
      <c r="L55" s="1393"/>
      <c r="Q55" s="158"/>
    </row>
    <row r="56" spans="1:17" s="23" customFormat="1" ht="27.75" customHeight="1" x14ac:dyDescent="0.25">
      <c r="A56" s="1547"/>
      <c r="B56" s="1548"/>
      <c r="C56" s="1548"/>
      <c r="D56" s="1548"/>
      <c r="E56" s="1548"/>
      <c r="F56" s="1548"/>
      <c r="G56" s="1548"/>
      <c r="H56" s="1548"/>
      <c r="I56" s="1548"/>
      <c r="J56" s="1548"/>
      <c r="K56" s="1548"/>
      <c r="L56" s="1548"/>
    </row>
    <row r="57" spans="1:17" s="31" customFormat="1" x14ac:dyDescent="0.2">
      <c r="B57" s="507" t="s">
        <v>1784</v>
      </c>
    </row>
    <row r="58" spans="1:17" s="31" customFormat="1" ht="41.25" customHeight="1" x14ac:dyDescent="0.2">
      <c r="B58" s="1555" t="s">
        <v>2406</v>
      </c>
      <c r="C58" s="1556"/>
      <c r="D58" s="1556"/>
      <c r="E58" s="1556"/>
      <c r="F58" s="1556"/>
      <c r="G58" s="1557"/>
      <c r="H58" s="1555" t="s">
        <v>2405</v>
      </c>
      <c r="I58" s="1556"/>
      <c r="J58" s="1556"/>
      <c r="K58" s="1556"/>
      <c r="L58" s="1556"/>
      <c r="M58" s="1557"/>
    </row>
    <row r="59" spans="1:17" s="31" customFormat="1" ht="44.25" customHeight="1" x14ac:dyDescent="0.2">
      <c r="B59" s="1555" t="s">
        <v>2407</v>
      </c>
      <c r="C59" s="1556"/>
      <c r="D59" s="1556"/>
      <c r="E59" s="1556"/>
      <c r="F59" s="1556"/>
      <c r="G59" s="1557"/>
      <c r="H59" s="1555" t="s">
        <v>2348</v>
      </c>
      <c r="I59" s="1556"/>
      <c r="J59" s="1556"/>
      <c r="K59" s="1556"/>
      <c r="L59" s="1556"/>
      <c r="M59" s="1557"/>
    </row>
    <row r="60" spans="1:17" s="31" customFormat="1" ht="39.75" customHeight="1" x14ac:dyDescent="0.2">
      <c r="B60" s="1555" t="s">
        <v>2408</v>
      </c>
      <c r="C60" s="1558"/>
      <c r="D60" s="1558"/>
      <c r="E60" s="1558"/>
      <c r="F60" s="1558"/>
      <c r="G60" s="1559"/>
      <c r="H60" s="1555" t="s">
        <v>2409</v>
      </c>
      <c r="I60" s="1558"/>
      <c r="J60" s="1558"/>
      <c r="K60" s="1558"/>
      <c r="L60" s="1558"/>
      <c r="M60" s="1559"/>
    </row>
    <row r="61" spans="1:17" s="31" customFormat="1" ht="56.25" customHeight="1" x14ac:dyDescent="0.2">
      <c r="B61" s="1555" t="s">
        <v>2410</v>
      </c>
      <c r="C61" s="1558"/>
      <c r="D61" s="1558"/>
      <c r="E61" s="1558"/>
      <c r="F61" s="1558"/>
      <c r="G61" s="1559"/>
      <c r="H61" s="1555" t="s">
        <v>2411</v>
      </c>
      <c r="I61" s="1558"/>
      <c r="J61" s="1558"/>
      <c r="K61" s="1558"/>
      <c r="L61" s="1558"/>
      <c r="M61" s="1559"/>
    </row>
    <row r="62" spans="1:17" s="31" customFormat="1" ht="98.25" customHeight="1" x14ac:dyDescent="0.2">
      <c r="B62" s="1555" t="s">
        <v>2412</v>
      </c>
      <c r="C62" s="1556"/>
      <c r="D62" s="1556"/>
      <c r="E62" s="1556"/>
      <c r="F62" s="1556"/>
      <c r="G62" s="1557"/>
      <c r="H62" s="1555" t="s">
        <v>2413</v>
      </c>
      <c r="I62" s="1556"/>
      <c r="J62" s="1556"/>
      <c r="K62" s="1556"/>
      <c r="L62" s="1556"/>
      <c r="M62" s="1557"/>
    </row>
    <row r="63" spans="1:17" s="31" customFormat="1" ht="69" customHeight="1" x14ac:dyDescent="0.2">
      <c r="B63" s="1464" t="s">
        <v>2826</v>
      </c>
      <c r="C63" s="1465"/>
      <c r="D63" s="1465"/>
      <c r="E63" s="1465"/>
      <c r="F63" s="1465"/>
      <c r="G63" s="1466"/>
      <c r="H63" s="1464" t="s">
        <v>2817</v>
      </c>
      <c r="I63" s="1465"/>
      <c r="J63" s="1465"/>
      <c r="K63" s="1465"/>
      <c r="L63" s="1465"/>
      <c r="M63" s="1466"/>
    </row>
    <row r="64" spans="1:17" s="31" customFormat="1" ht="69" customHeight="1" x14ac:dyDescent="0.2">
      <c r="B64" s="1464" t="s">
        <v>2827</v>
      </c>
      <c r="C64" s="1465"/>
      <c r="D64" s="1465"/>
      <c r="E64" s="1465"/>
      <c r="F64" s="1465"/>
      <c r="G64" s="1466"/>
      <c r="H64" s="1464" t="s">
        <v>2825</v>
      </c>
      <c r="I64" s="1465"/>
      <c r="J64" s="1465"/>
      <c r="K64" s="1465"/>
      <c r="L64" s="1465"/>
      <c r="M64" s="1466"/>
    </row>
    <row r="65" spans="2:22" ht="25.5" customHeight="1" thickBot="1" x14ac:dyDescent="0.25">
      <c r="B65" s="158"/>
      <c r="D65" s="158"/>
      <c r="E65" s="158"/>
      <c r="F65" s="158"/>
      <c r="G65" s="158"/>
      <c r="H65" s="158"/>
      <c r="I65" s="158"/>
      <c r="J65" s="158"/>
      <c r="K65" s="158"/>
      <c r="L65" s="158"/>
      <c r="M65" s="158"/>
      <c r="N65" s="158"/>
      <c r="O65" s="474"/>
      <c r="P65" s="474"/>
      <c r="Q65" s="474"/>
      <c r="R65" s="474"/>
      <c r="S65" s="474"/>
      <c r="T65" s="474"/>
      <c r="U65" s="474"/>
      <c r="V65" s="474"/>
    </row>
    <row r="66" spans="2:22" ht="72" customHeight="1" thickBot="1" x14ac:dyDescent="0.25">
      <c r="B66" s="1549" t="s">
        <v>2214</v>
      </c>
      <c r="C66" s="1550"/>
      <c r="D66" s="1550"/>
      <c r="E66" s="1550"/>
      <c r="F66" s="1550"/>
      <c r="G66" s="1550"/>
      <c r="H66" s="1550"/>
      <c r="I66" s="1550"/>
      <c r="J66" s="1550"/>
      <c r="K66" s="1550"/>
      <c r="L66" s="1550"/>
      <c r="M66" s="1550"/>
      <c r="N66" s="1550"/>
      <c r="O66" s="1550"/>
      <c r="P66" s="1550"/>
      <c r="Q66" s="1550"/>
      <c r="R66" s="1550"/>
      <c r="S66" s="1550"/>
      <c r="T66" s="1550"/>
      <c r="U66" s="1550"/>
      <c r="V66" s="1551"/>
    </row>
    <row r="67" spans="2:22" ht="21.75" customHeight="1" thickBot="1" x14ac:dyDescent="0.25">
      <c r="B67" s="644"/>
      <c r="C67" s="644"/>
      <c r="D67" s="644"/>
      <c r="E67" s="644"/>
      <c r="F67" s="644"/>
      <c r="G67" s="644"/>
      <c r="H67" s="644"/>
      <c r="I67" s="644"/>
      <c r="J67" s="644"/>
      <c r="K67" s="644"/>
      <c r="L67" s="644"/>
      <c r="M67" s="644"/>
      <c r="N67" s="644"/>
      <c r="O67" s="644"/>
      <c r="P67" s="644"/>
      <c r="Q67" s="644"/>
      <c r="R67" s="644"/>
      <c r="S67" s="644"/>
      <c r="T67" s="644"/>
      <c r="U67" s="644"/>
      <c r="V67" s="644"/>
    </row>
    <row r="68" spans="2:22" ht="68.25" customHeight="1" thickBot="1" x14ac:dyDescent="0.25">
      <c r="B68" s="1552" t="s">
        <v>2800</v>
      </c>
      <c r="C68" s="1553"/>
      <c r="D68" s="1553"/>
      <c r="E68" s="1553"/>
      <c r="F68" s="1553"/>
      <c r="G68" s="1553"/>
      <c r="H68" s="1553"/>
      <c r="I68" s="1553"/>
      <c r="J68" s="1553"/>
      <c r="K68" s="1553"/>
      <c r="L68" s="1553"/>
      <c r="M68" s="1553"/>
      <c r="N68" s="1553"/>
      <c r="O68" s="1553"/>
      <c r="P68" s="1553"/>
      <c r="Q68" s="1553"/>
      <c r="R68" s="1553"/>
      <c r="S68" s="1553"/>
      <c r="T68" s="1553"/>
      <c r="U68" s="1553"/>
      <c r="V68" s="1554"/>
    </row>
    <row r="69" spans="2:22" ht="25.5" customHeight="1" thickBot="1" x14ac:dyDescent="0.25">
      <c r="B69" s="157"/>
      <c r="D69" s="157"/>
      <c r="E69" s="157"/>
      <c r="F69" s="157"/>
      <c r="G69" s="157"/>
      <c r="H69" s="157"/>
      <c r="I69" s="157"/>
      <c r="J69" s="157"/>
      <c r="K69" s="157"/>
      <c r="L69" s="158"/>
      <c r="M69" s="157"/>
      <c r="N69" s="157"/>
      <c r="O69" s="157"/>
      <c r="P69" s="157"/>
      <c r="Q69" s="157"/>
      <c r="R69" s="157"/>
      <c r="S69" s="157"/>
      <c r="T69" s="157"/>
      <c r="U69" s="157"/>
      <c r="V69" s="157"/>
    </row>
    <row r="70" spans="2:22" ht="33" customHeight="1" thickBot="1" x14ac:dyDescent="0.25">
      <c r="B70" s="1016" t="s">
        <v>2218</v>
      </c>
      <c r="C70" s="1017"/>
      <c r="D70" s="1017"/>
      <c r="E70" s="1017"/>
      <c r="F70" s="1017"/>
      <c r="G70" s="1017"/>
      <c r="H70" s="1017"/>
      <c r="I70" s="1017"/>
      <c r="J70" s="1017"/>
      <c r="K70" s="1017"/>
      <c r="L70" s="150"/>
      <c r="M70" s="1631" t="s">
        <v>2219</v>
      </c>
      <c r="N70" s="1017"/>
      <c r="O70" s="1017"/>
      <c r="P70" s="1017"/>
      <c r="Q70" s="1017"/>
      <c r="R70" s="1017"/>
      <c r="S70" s="1017"/>
      <c r="T70" s="1017"/>
      <c r="U70" s="1017"/>
      <c r="V70" s="1018"/>
    </row>
    <row r="71" spans="2:22" ht="32.25" customHeight="1" thickBot="1" x14ac:dyDescent="0.25">
      <c r="B71" s="1367" t="s">
        <v>2217</v>
      </c>
      <c r="C71" s="1368"/>
      <c r="D71" s="1369" t="s">
        <v>2215</v>
      </c>
      <c r="E71" s="1369"/>
      <c r="F71" s="1369"/>
      <c r="G71" s="1370" t="s">
        <v>2216</v>
      </c>
      <c r="H71" s="1368"/>
      <c r="I71" s="1368"/>
      <c r="J71" s="1368"/>
      <c r="K71" s="1371"/>
      <c r="L71" s="41"/>
      <c r="M71" s="1367" t="s">
        <v>2217</v>
      </c>
      <c r="N71" s="1368"/>
      <c r="O71" s="1369" t="s">
        <v>2215</v>
      </c>
      <c r="P71" s="1369"/>
      <c r="Q71" s="1369"/>
      <c r="R71" s="1370" t="s">
        <v>2216</v>
      </c>
      <c r="S71" s="1368"/>
      <c r="T71" s="1368"/>
      <c r="U71" s="1368"/>
      <c r="V71" s="1371"/>
    </row>
    <row r="72" spans="2:22" ht="27" customHeight="1" thickBot="1" x14ac:dyDescent="0.25">
      <c r="B72" s="1300" t="s">
        <v>259</v>
      </c>
      <c r="C72" s="1304"/>
      <c r="D72" s="1387" t="s">
        <v>1680</v>
      </c>
      <c r="E72" s="1387"/>
      <c r="F72" s="1387"/>
      <c r="G72" s="1387"/>
      <c r="H72" s="1387"/>
      <c r="I72" s="1387"/>
      <c r="J72" s="1387"/>
      <c r="K72" s="1469"/>
      <c r="M72" s="1413" t="s">
        <v>291</v>
      </c>
      <c r="N72" s="1414"/>
      <c r="O72" s="1415" t="s">
        <v>498</v>
      </c>
      <c r="P72" s="1542"/>
      <c r="Q72" s="1542"/>
      <c r="R72" s="1542"/>
      <c r="S72" s="1542"/>
      <c r="T72" s="1542"/>
      <c r="U72" s="1542"/>
      <c r="V72" s="1543"/>
    </row>
    <row r="73" spans="2:22" ht="39" customHeight="1" thickBot="1" x14ac:dyDescent="0.25">
      <c r="B73" s="1302"/>
      <c r="C73" s="1305"/>
      <c r="D73" s="1476" t="s">
        <v>260</v>
      </c>
      <c r="E73" s="1477"/>
      <c r="F73" s="1478"/>
      <c r="G73" s="1439" t="s">
        <v>343</v>
      </c>
      <c r="H73" s="1440"/>
      <c r="I73" s="1440"/>
      <c r="J73" s="1440"/>
      <c r="K73" s="1441"/>
      <c r="M73" s="1413" t="s">
        <v>292</v>
      </c>
      <c r="N73" s="1414"/>
      <c r="O73" s="1415" t="s">
        <v>499</v>
      </c>
      <c r="P73" s="1542"/>
      <c r="Q73" s="1542"/>
      <c r="R73" s="1542"/>
      <c r="S73" s="1542"/>
      <c r="T73" s="1542"/>
      <c r="U73" s="1542"/>
      <c r="V73" s="1543"/>
    </row>
    <row r="74" spans="2:22" ht="38.25" customHeight="1" thickBot="1" x14ac:dyDescent="0.25">
      <c r="B74" s="1302"/>
      <c r="C74" s="1305"/>
      <c r="D74" s="1066" t="s">
        <v>165</v>
      </c>
      <c r="E74" s="1066"/>
      <c r="F74" s="1066"/>
      <c r="G74" s="1041" t="s">
        <v>1356</v>
      </c>
      <c r="H74" s="1041"/>
      <c r="I74" s="1041"/>
      <c r="J74" s="1041"/>
      <c r="K74" s="1042"/>
      <c r="M74" s="1413" t="s">
        <v>293</v>
      </c>
      <c r="N74" s="1414"/>
      <c r="O74" s="1415" t="s">
        <v>500</v>
      </c>
      <c r="P74" s="1542"/>
      <c r="Q74" s="1542"/>
      <c r="R74" s="1542"/>
      <c r="S74" s="1542"/>
      <c r="T74" s="1542"/>
      <c r="U74" s="1542"/>
      <c r="V74" s="1543"/>
    </row>
    <row r="75" spans="2:22" ht="38.25" customHeight="1" thickBot="1" x14ac:dyDescent="0.25">
      <c r="B75" s="1302"/>
      <c r="C75" s="1305"/>
      <c r="D75" s="1476" t="s">
        <v>261</v>
      </c>
      <c r="E75" s="1477"/>
      <c r="F75" s="1478"/>
      <c r="G75" s="1436" t="s">
        <v>1368</v>
      </c>
      <c r="H75" s="1090"/>
      <c r="I75" s="1090"/>
      <c r="J75" s="1090"/>
      <c r="K75" s="1437"/>
      <c r="M75" s="1413" t="s">
        <v>294</v>
      </c>
      <c r="N75" s="1414"/>
      <c r="O75" s="1415" t="s">
        <v>501</v>
      </c>
      <c r="P75" s="1542"/>
      <c r="Q75" s="1542"/>
      <c r="R75" s="1542"/>
      <c r="S75" s="1542"/>
      <c r="T75" s="1542"/>
      <c r="U75" s="1542"/>
      <c r="V75" s="1543"/>
    </row>
    <row r="76" spans="2:22" ht="27" customHeight="1" thickBot="1" x14ac:dyDescent="0.25">
      <c r="B76" s="1302"/>
      <c r="C76" s="1305"/>
      <c r="D76" s="1375" t="s">
        <v>1679</v>
      </c>
      <c r="E76" s="1376"/>
      <c r="F76" s="1376"/>
      <c r="G76" s="1376"/>
      <c r="H76" s="1376"/>
      <c r="I76" s="1376"/>
      <c r="J76" s="1376"/>
      <c r="K76" s="1377"/>
      <c r="M76" s="1413" t="s">
        <v>295</v>
      </c>
      <c r="N76" s="1414"/>
      <c r="O76" s="1415" t="s">
        <v>502</v>
      </c>
      <c r="P76" s="1542"/>
      <c r="Q76" s="1542"/>
      <c r="R76" s="1542"/>
      <c r="S76" s="1542"/>
      <c r="T76" s="1542"/>
      <c r="U76" s="1542"/>
      <c r="V76" s="1543"/>
    </row>
    <row r="77" spans="2:22" ht="38.25" customHeight="1" thickBot="1" x14ac:dyDescent="0.25">
      <c r="B77" s="1302"/>
      <c r="C77" s="1305"/>
      <c r="D77" s="1476" t="s">
        <v>339</v>
      </c>
      <c r="E77" s="1477"/>
      <c r="F77" s="1478"/>
      <c r="G77" s="1439" t="s">
        <v>343</v>
      </c>
      <c r="H77" s="1440"/>
      <c r="I77" s="1440"/>
      <c r="J77" s="1440"/>
      <c r="K77" s="1441"/>
      <c r="M77" s="1413" t="s">
        <v>296</v>
      </c>
      <c r="N77" s="1414"/>
      <c r="O77" s="1415" t="s">
        <v>503</v>
      </c>
      <c r="P77" s="1542"/>
      <c r="Q77" s="1542"/>
      <c r="R77" s="1542"/>
      <c r="S77" s="1542"/>
      <c r="T77" s="1542"/>
      <c r="U77" s="1542"/>
      <c r="V77" s="1543"/>
    </row>
    <row r="78" spans="2:22" ht="38.25" customHeight="1" thickBot="1" x14ac:dyDescent="0.25">
      <c r="B78" s="1302"/>
      <c r="C78" s="1305"/>
      <c r="D78" s="1066" t="s">
        <v>183</v>
      </c>
      <c r="E78" s="1066"/>
      <c r="F78" s="1066"/>
      <c r="G78" s="1041" t="s">
        <v>1356</v>
      </c>
      <c r="H78" s="1041"/>
      <c r="I78" s="1041"/>
      <c r="J78" s="1041"/>
      <c r="K78" s="1042"/>
      <c r="M78" s="1413" t="s">
        <v>297</v>
      </c>
      <c r="N78" s="1414"/>
      <c r="O78" s="1415" t="s">
        <v>504</v>
      </c>
      <c r="P78" s="1542"/>
      <c r="Q78" s="1542"/>
      <c r="R78" s="1542"/>
      <c r="S78" s="1542"/>
      <c r="T78" s="1542"/>
      <c r="U78" s="1542"/>
      <c r="V78" s="1543"/>
    </row>
    <row r="79" spans="2:22" ht="38.25" customHeight="1" thickBot="1" x14ac:dyDescent="0.25">
      <c r="B79" s="1394"/>
      <c r="C79" s="1395"/>
      <c r="D79" s="1476" t="s">
        <v>340</v>
      </c>
      <c r="E79" s="1477"/>
      <c r="F79" s="1478"/>
      <c r="G79" s="1436" t="s">
        <v>1368</v>
      </c>
      <c r="H79" s="1090"/>
      <c r="I79" s="1090"/>
      <c r="J79" s="1090"/>
      <c r="K79" s="1437"/>
      <c r="M79" s="1396" t="s">
        <v>298</v>
      </c>
      <c r="N79" s="1397"/>
      <c r="O79" s="1516" t="s">
        <v>2220</v>
      </c>
      <c r="P79" s="1517"/>
      <c r="Q79" s="1517"/>
      <c r="R79" s="1517"/>
      <c r="S79" s="1517"/>
      <c r="T79" s="1517"/>
      <c r="U79" s="1517"/>
      <c r="V79" s="1518"/>
    </row>
    <row r="80" spans="2:22" ht="27" customHeight="1" thickBot="1" x14ac:dyDescent="0.25">
      <c r="B80" s="1300" t="s">
        <v>262</v>
      </c>
      <c r="C80" s="1304"/>
      <c r="D80" s="1387" t="s">
        <v>1680</v>
      </c>
      <c r="E80" s="1387"/>
      <c r="F80" s="1387"/>
      <c r="G80" s="1387"/>
      <c r="H80" s="1387"/>
      <c r="I80" s="1387"/>
      <c r="J80" s="1387"/>
      <c r="K80" s="1469"/>
      <c r="M80" s="1396"/>
      <c r="N80" s="1397"/>
      <c r="O80" s="1544"/>
      <c r="P80" s="1545"/>
      <c r="Q80" s="1545"/>
      <c r="R80" s="1545"/>
      <c r="S80" s="1545"/>
      <c r="T80" s="1545"/>
      <c r="U80" s="1545"/>
      <c r="V80" s="1546"/>
    </row>
    <row r="81" spans="2:22" ht="40.5" customHeight="1" thickBot="1" x14ac:dyDescent="0.25">
      <c r="B81" s="1302"/>
      <c r="C81" s="1305"/>
      <c r="D81" s="1470" t="s">
        <v>260</v>
      </c>
      <c r="E81" s="1327"/>
      <c r="F81" s="1328"/>
      <c r="G81" s="1060" t="s">
        <v>2320</v>
      </c>
      <c r="H81" s="1061"/>
      <c r="I81" s="1061"/>
      <c r="J81" s="1061"/>
      <c r="K81" s="1062"/>
      <c r="M81" s="1474" t="s">
        <v>299</v>
      </c>
      <c r="N81" s="1475"/>
      <c r="O81" s="1536" t="s">
        <v>335</v>
      </c>
      <c r="P81" s="1536"/>
      <c r="Q81" s="1536"/>
      <c r="R81" s="1536"/>
      <c r="S81" s="1536"/>
      <c r="T81" s="1536"/>
      <c r="U81" s="1536"/>
      <c r="V81" s="1537"/>
    </row>
    <row r="82" spans="2:22" ht="39.75" customHeight="1" thickBot="1" x14ac:dyDescent="0.25">
      <c r="B82" s="1302"/>
      <c r="C82" s="1305"/>
      <c r="D82" s="1033" t="s">
        <v>165</v>
      </c>
      <c r="E82" s="1033"/>
      <c r="F82" s="1033"/>
      <c r="G82" s="943" t="s">
        <v>582</v>
      </c>
      <c r="H82" s="943"/>
      <c r="I82" s="943"/>
      <c r="J82" s="943"/>
      <c r="K82" s="1112"/>
      <c r="M82" s="1474"/>
      <c r="N82" s="1475"/>
      <c r="O82" s="1538"/>
      <c r="P82" s="1538"/>
      <c r="Q82" s="1538"/>
      <c r="R82" s="1538"/>
      <c r="S82" s="1538"/>
      <c r="T82" s="1538"/>
      <c r="U82" s="1538"/>
      <c r="V82" s="1539"/>
    </row>
    <row r="83" spans="2:22" ht="42" customHeight="1" thickBot="1" x14ac:dyDescent="0.25">
      <c r="B83" s="1302"/>
      <c r="C83" s="1305"/>
      <c r="D83" s="1484" t="s">
        <v>261</v>
      </c>
      <c r="E83" s="1099"/>
      <c r="F83" s="1442"/>
      <c r="G83" s="1485" t="s">
        <v>495</v>
      </c>
      <c r="H83" s="1486"/>
      <c r="I83" s="1486"/>
      <c r="J83" s="1486"/>
      <c r="K83" s="1487"/>
      <c r="M83" s="222"/>
      <c r="N83" s="222"/>
      <c r="O83" s="1629"/>
      <c r="P83" s="1629"/>
      <c r="Q83" s="1629"/>
      <c r="R83" s="1630"/>
      <c r="S83" s="1630"/>
      <c r="T83" s="1630"/>
      <c r="U83" s="1630"/>
      <c r="V83" s="1630"/>
    </row>
    <row r="84" spans="2:22" ht="27" customHeight="1" x14ac:dyDescent="0.2">
      <c r="B84" s="1302"/>
      <c r="C84" s="1303"/>
      <c r="D84" s="1358" t="s">
        <v>1679</v>
      </c>
      <c r="E84" s="1359"/>
      <c r="F84" s="1359"/>
      <c r="G84" s="1359"/>
      <c r="H84" s="1359"/>
      <c r="I84" s="1359"/>
      <c r="J84" s="1359"/>
      <c r="K84" s="1360"/>
      <c r="M84" s="223"/>
      <c r="N84" s="223"/>
      <c r="O84" s="1356"/>
      <c r="P84" s="1357"/>
      <c r="Q84" s="1357"/>
      <c r="R84" s="1357"/>
      <c r="S84" s="1357"/>
      <c r="T84" s="1357"/>
      <c r="U84" s="1357"/>
      <c r="V84" s="1357"/>
    </row>
    <row r="85" spans="2:22" ht="42" customHeight="1" x14ac:dyDescent="0.2">
      <c r="B85" s="1302"/>
      <c r="C85" s="1303"/>
      <c r="D85" s="1320" t="s">
        <v>339</v>
      </c>
      <c r="E85" s="1321"/>
      <c r="F85" s="1321"/>
      <c r="G85" s="943" t="s">
        <v>2320</v>
      </c>
      <c r="H85" s="943"/>
      <c r="I85" s="943"/>
      <c r="J85" s="943"/>
      <c r="K85" s="1112"/>
      <c r="L85" s="792"/>
      <c r="M85" s="223"/>
      <c r="N85" s="223"/>
      <c r="O85" s="1024"/>
      <c r="P85" s="1024"/>
      <c r="Q85" s="1024"/>
      <c r="R85" s="976"/>
      <c r="S85" s="976"/>
      <c r="T85" s="976"/>
      <c r="U85" s="976"/>
      <c r="V85" s="976"/>
    </row>
    <row r="86" spans="2:22" ht="42" customHeight="1" x14ac:dyDescent="0.2">
      <c r="B86" s="1302"/>
      <c r="C86" s="1303"/>
      <c r="D86" s="1317" t="s">
        <v>183</v>
      </c>
      <c r="E86" s="1033"/>
      <c r="F86" s="1033"/>
      <c r="G86" s="1467" t="s">
        <v>2761</v>
      </c>
      <c r="H86" s="1467"/>
      <c r="I86" s="1467"/>
      <c r="J86" s="1467"/>
      <c r="K86" s="1468"/>
      <c r="L86" s="839"/>
      <c r="M86" s="223"/>
      <c r="N86" s="223"/>
      <c r="O86" s="976"/>
      <c r="P86" s="976"/>
      <c r="Q86" s="976"/>
      <c r="R86" s="976"/>
      <c r="S86" s="976"/>
      <c r="T86" s="976"/>
      <c r="U86" s="976"/>
      <c r="V86" s="976"/>
    </row>
    <row r="87" spans="2:22" ht="42" customHeight="1" thickBot="1" x14ac:dyDescent="0.25">
      <c r="B87" s="1302"/>
      <c r="C87" s="1303"/>
      <c r="D87" s="1320" t="s">
        <v>340</v>
      </c>
      <c r="E87" s="1321"/>
      <c r="F87" s="1321"/>
      <c r="G87" s="1332" t="s">
        <v>495</v>
      </c>
      <c r="H87" s="1332"/>
      <c r="I87" s="1332"/>
      <c r="J87" s="1332"/>
      <c r="K87" s="1333"/>
      <c r="L87" s="839"/>
      <c r="M87" s="223"/>
      <c r="N87" s="223"/>
      <c r="O87" s="786"/>
      <c r="P87" s="786"/>
      <c r="Q87" s="786"/>
      <c r="R87" s="786"/>
      <c r="S87" s="786"/>
      <c r="T87" s="786"/>
      <c r="U87" s="786"/>
      <c r="V87" s="786"/>
    </row>
    <row r="88" spans="2:22" ht="27" customHeight="1" x14ac:dyDescent="0.2">
      <c r="B88" s="1302"/>
      <c r="C88" s="1303"/>
      <c r="D88" s="1461" t="s">
        <v>2762</v>
      </c>
      <c r="E88" s="1462"/>
      <c r="F88" s="1462"/>
      <c r="G88" s="1462"/>
      <c r="H88" s="1462"/>
      <c r="I88" s="1462"/>
      <c r="J88" s="1462"/>
      <c r="K88" s="1463"/>
      <c r="M88" s="223"/>
      <c r="N88" s="223"/>
      <c r="O88" s="1356"/>
      <c r="P88" s="1357"/>
      <c r="Q88" s="1357"/>
      <c r="R88" s="1357"/>
      <c r="S88" s="1357"/>
      <c r="T88" s="1357"/>
      <c r="U88" s="1357"/>
      <c r="V88" s="1357"/>
    </row>
    <row r="89" spans="2:22" ht="42" customHeight="1" x14ac:dyDescent="0.2">
      <c r="B89" s="1302"/>
      <c r="C89" s="1303"/>
      <c r="D89" s="1306" t="s">
        <v>2477</v>
      </c>
      <c r="E89" s="1307"/>
      <c r="F89" s="1307"/>
      <c r="G89" s="1307" t="s">
        <v>1313</v>
      </c>
      <c r="H89" s="1307"/>
      <c r="I89" s="1307"/>
      <c r="J89" s="1307"/>
      <c r="K89" s="1308"/>
      <c r="M89" s="223"/>
      <c r="N89" s="223"/>
      <c r="O89" s="1024"/>
      <c r="P89" s="1024"/>
      <c r="Q89" s="1024"/>
      <c r="R89" s="976"/>
      <c r="S89" s="976"/>
      <c r="T89" s="976"/>
      <c r="U89" s="976"/>
      <c r="V89" s="976"/>
    </row>
    <row r="90" spans="2:22" ht="42" customHeight="1" x14ac:dyDescent="0.2">
      <c r="B90" s="1302"/>
      <c r="C90" s="1303"/>
      <c r="D90" s="1306" t="s">
        <v>2478</v>
      </c>
      <c r="E90" s="1307"/>
      <c r="F90" s="1307"/>
      <c r="G90" s="1307" t="s">
        <v>2320</v>
      </c>
      <c r="H90" s="1307"/>
      <c r="I90" s="1307"/>
      <c r="J90" s="1307"/>
      <c r="K90" s="1308"/>
      <c r="M90" s="223"/>
      <c r="N90" s="223"/>
      <c r="O90" s="787"/>
      <c r="P90" s="787"/>
      <c r="Q90" s="787"/>
      <c r="R90" s="786"/>
      <c r="S90" s="786"/>
      <c r="T90" s="786"/>
      <c r="U90" s="786"/>
      <c r="V90" s="786"/>
    </row>
    <row r="91" spans="2:22" ht="42" customHeight="1" x14ac:dyDescent="0.2">
      <c r="B91" s="1302"/>
      <c r="C91" s="1303"/>
      <c r="D91" s="1306" t="s">
        <v>2763</v>
      </c>
      <c r="E91" s="1307"/>
      <c r="F91" s="1307"/>
      <c r="G91" s="1307" t="s">
        <v>2761</v>
      </c>
      <c r="H91" s="1307"/>
      <c r="I91" s="1307"/>
      <c r="J91" s="1307"/>
      <c r="K91" s="1308"/>
      <c r="M91" s="223"/>
      <c r="N91" s="223"/>
      <c r="O91" s="976"/>
      <c r="P91" s="976"/>
      <c r="Q91" s="976"/>
      <c r="R91" s="976"/>
      <c r="S91" s="976"/>
      <c r="T91" s="976"/>
      <c r="U91" s="976"/>
      <c r="V91" s="976"/>
    </row>
    <row r="92" spans="2:22" ht="42" customHeight="1" x14ac:dyDescent="0.2">
      <c r="B92" s="1302"/>
      <c r="C92" s="1303"/>
      <c r="D92" s="1306" t="s">
        <v>2764</v>
      </c>
      <c r="E92" s="1307"/>
      <c r="F92" s="1307"/>
      <c r="G92" s="1307" t="s">
        <v>495</v>
      </c>
      <c r="H92" s="1307"/>
      <c r="I92" s="1307"/>
      <c r="J92" s="1307"/>
      <c r="K92" s="1308"/>
      <c r="M92" s="223"/>
      <c r="N92" s="223"/>
      <c r="O92" s="786"/>
      <c r="P92" s="786"/>
      <c r="Q92" s="786"/>
      <c r="R92" s="786"/>
      <c r="S92" s="786"/>
      <c r="T92" s="786"/>
      <c r="U92" s="786"/>
      <c r="V92" s="786"/>
    </row>
    <row r="93" spans="2:22" ht="27" customHeight="1" x14ac:dyDescent="0.2">
      <c r="B93" s="1302" t="s">
        <v>263</v>
      </c>
      <c r="C93" s="1305"/>
      <c r="D93" s="1632" t="s">
        <v>1680</v>
      </c>
      <c r="E93" s="1632"/>
      <c r="F93" s="1632"/>
      <c r="G93" s="1632"/>
      <c r="H93" s="1632"/>
      <c r="I93" s="1632"/>
      <c r="J93" s="1632"/>
      <c r="K93" s="1633"/>
      <c r="M93" s="1364"/>
      <c r="N93" s="1364"/>
      <c r="O93" s="1356"/>
      <c r="P93" s="1357"/>
      <c r="Q93" s="1357"/>
      <c r="R93" s="1357"/>
      <c r="S93" s="1357"/>
      <c r="T93" s="1357"/>
      <c r="U93" s="1357"/>
      <c r="V93" s="1357"/>
    </row>
    <row r="94" spans="2:22" ht="39" customHeight="1" x14ac:dyDescent="0.2">
      <c r="B94" s="1302"/>
      <c r="C94" s="1305"/>
      <c r="D94" s="1476" t="s">
        <v>260</v>
      </c>
      <c r="E94" s="1477"/>
      <c r="F94" s="1478"/>
      <c r="G94" s="1439" t="s">
        <v>341</v>
      </c>
      <c r="H94" s="1440"/>
      <c r="I94" s="1440"/>
      <c r="J94" s="1440"/>
      <c r="K94" s="1441"/>
      <c r="M94" s="1364"/>
      <c r="N94" s="1364"/>
      <c r="O94" s="1024"/>
      <c r="P94" s="1024"/>
      <c r="Q94" s="1024"/>
      <c r="R94" s="976"/>
      <c r="S94" s="976"/>
      <c r="T94" s="976"/>
      <c r="U94" s="976"/>
      <c r="V94" s="976"/>
    </row>
    <row r="95" spans="2:22" ht="35.25" customHeight="1" x14ac:dyDescent="0.2">
      <c r="B95" s="1302"/>
      <c r="C95" s="1305"/>
      <c r="D95" s="1066" t="s">
        <v>165</v>
      </c>
      <c r="E95" s="1066"/>
      <c r="F95" s="1066"/>
      <c r="G95" s="1041" t="s">
        <v>582</v>
      </c>
      <c r="H95" s="1041"/>
      <c r="I95" s="1041"/>
      <c r="J95" s="1041"/>
      <c r="K95" s="1042"/>
      <c r="M95" s="1364"/>
      <c r="N95" s="1364"/>
      <c r="O95" s="976"/>
      <c r="P95" s="976"/>
      <c r="Q95" s="976"/>
      <c r="R95" s="976"/>
      <c r="S95" s="976"/>
      <c r="T95" s="976"/>
      <c r="U95" s="976"/>
      <c r="V95" s="976"/>
    </row>
    <row r="96" spans="2:22" ht="35.25" customHeight="1" thickBot="1" x14ac:dyDescent="0.25">
      <c r="B96" s="1302"/>
      <c r="C96" s="1305"/>
      <c r="D96" s="1484" t="s">
        <v>261</v>
      </c>
      <c r="E96" s="1099"/>
      <c r="F96" s="1442"/>
      <c r="G96" s="1485" t="s">
        <v>35</v>
      </c>
      <c r="H96" s="1486"/>
      <c r="I96" s="1486"/>
      <c r="J96" s="1486"/>
      <c r="K96" s="1487"/>
      <c r="M96" s="1364"/>
      <c r="N96" s="1364"/>
      <c r="O96" s="1024"/>
      <c r="P96" s="1024"/>
      <c r="Q96" s="1024"/>
      <c r="R96" s="976"/>
      <c r="S96" s="976"/>
      <c r="T96" s="976"/>
      <c r="U96" s="976"/>
      <c r="V96" s="976"/>
    </row>
    <row r="97" spans="2:22" ht="27" customHeight="1" x14ac:dyDescent="0.2">
      <c r="B97" s="1302"/>
      <c r="C97" s="1303"/>
      <c r="D97" s="1358" t="s">
        <v>1679</v>
      </c>
      <c r="E97" s="1359"/>
      <c r="F97" s="1359"/>
      <c r="G97" s="1359"/>
      <c r="H97" s="1359"/>
      <c r="I97" s="1359"/>
      <c r="J97" s="1359"/>
      <c r="K97" s="1360"/>
      <c r="M97" s="1364"/>
      <c r="N97" s="1364"/>
      <c r="O97" s="1356"/>
      <c r="P97" s="1357"/>
      <c r="Q97" s="1357"/>
      <c r="R97" s="1357"/>
      <c r="S97" s="1357"/>
      <c r="T97" s="1357"/>
      <c r="U97" s="1357"/>
      <c r="V97" s="1357"/>
    </row>
    <row r="98" spans="2:22" ht="35.25" customHeight="1" x14ac:dyDescent="0.2">
      <c r="B98" s="1302"/>
      <c r="C98" s="1303"/>
      <c r="D98" s="1326" t="s">
        <v>339</v>
      </c>
      <c r="E98" s="1327"/>
      <c r="F98" s="1328"/>
      <c r="G98" s="1067" t="s">
        <v>341</v>
      </c>
      <c r="H98" s="1068"/>
      <c r="I98" s="1068"/>
      <c r="J98" s="1068"/>
      <c r="K98" s="1069"/>
      <c r="M98" s="1364"/>
      <c r="N98" s="1364"/>
      <c r="O98" s="1024"/>
      <c r="P98" s="1024"/>
      <c r="Q98" s="1024"/>
      <c r="R98" s="976"/>
      <c r="S98" s="976"/>
      <c r="T98" s="976"/>
      <c r="U98" s="976"/>
      <c r="V98" s="976"/>
    </row>
    <row r="99" spans="2:22" ht="35.25" customHeight="1" x14ac:dyDescent="0.2">
      <c r="B99" s="1302"/>
      <c r="C99" s="1303"/>
      <c r="D99" s="1317" t="s">
        <v>183</v>
      </c>
      <c r="E99" s="1033"/>
      <c r="F99" s="1033"/>
      <c r="G99" s="943" t="s">
        <v>582</v>
      </c>
      <c r="H99" s="943"/>
      <c r="I99" s="943"/>
      <c r="J99" s="943"/>
      <c r="K99" s="1112"/>
      <c r="M99" s="1364"/>
      <c r="N99" s="1364"/>
      <c r="O99" s="976"/>
      <c r="P99" s="976"/>
      <c r="Q99" s="976"/>
      <c r="R99" s="976"/>
      <c r="S99" s="976"/>
      <c r="T99" s="976"/>
      <c r="U99" s="976"/>
      <c r="V99" s="976"/>
    </row>
    <row r="100" spans="2:22" ht="35.25" customHeight="1" thickBot="1" x14ac:dyDescent="0.25">
      <c r="B100" s="1302"/>
      <c r="C100" s="1303"/>
      <c r="D100" s="1326" t="s">
        <v>340</v>
      </c>
      <c r="E100" s="1327"/>
      <c r="F100" s="1328"/>
      <c r="G100" s="1067" t="s">
        <v>495</v>
      </c>
      <c r="H100" s="1068"/>
      <c r="I100" s="1068"/>
      <c r="J100" s="1068"/>
      <c r="K100" s="1069"/>
      <c r="M100" s="1364"/>
      <c r="N100" s="1364"/>
      <c r="O100" s="1024"/>
      <c r="P100" s="1024"/>
      <c r="Q100" s="1024"/>
      <c r="R100" s="976"/>
      <c r="S100" s="976"/>
      <c r="T100" s="976"/>
      <c r="U100" s="976"/>
      <c r="V100" s="976"/>
    </row>
    <row r="101" spans="2:22" ht="27" customHeight="1" x14ac:dyDescent="0.2">
      <c r="B101" s="1302"/>
      <c r="C101" s="1303"/>
      <c r="D101" s="1329" t="s">
        <v>2762</v>
      </c>
      <c r="E101" s="1330"/>
      <c r="F101" s="1330"/>
      <c r="G101" s="1330"/>
      <c r="H101" s="1330"/>
      <c r="I101" s="1330"/>
      <c r="J101" s="1330"/>
      <c r="K101" s="1331"/>
      <c r="M101" s="223"/>
      <c r="N101" s="223"/>
      <c r="O101" s="1356"/>
      <c r="P101" s="1357"/>
      <c r="Q101" s="1357"/>
      <c r="R101" s="1357"/>
      <c r="S101" s="1357"/>
      <c r="T101" s="1357"/>
      <c r="U101" s="1357"/>
      <c r="V101" s="1357"/>
    </row>
    <row r="102" spans="2:22" ht="42" customHeight="1" x14ac:dyDescent="0.2">
      <c r="B102" s="1302"/>
      <c r="C102" s="1303"/>
      <c r="D102" s="1309" t="s">
        <v>2477</v>
      </c>
      <c r="E102" s="1310"/>
      <c r="F102" s="1311"/>
      <c r="G102" s="1312" t="s">
        <v>1313</v>
      </c>
      <c r="H102" s="1310"/>
      <c r="I102" s="1310"/>
      <c r="J102" s="1310"/>
      <c r="K102" s="1313"/>
      <c r="M102" s="223"/>
      <c r="N102" s="223"/>
      <c r="O102" s="1024"/>
      <c r="P102" s="1024"/>
      <c r="Q102" s="1024"/>
      <c r="R102" s="976"/>
      <c r="S102" s="976"/>
      <c r="T102" s="976"/>
      <c r="U102" s="976"/>
      <c r="V102" s="976"/>
    </row>
    <row r="103" spans="2:22" ht="42" customHeight="1" x14ac:dyDescent="0.2">
      <c r="B103" s="1302"/>
      <c r="C103" s="1303"/>
      <c r="D103" s="1309" t="s">
        <v>2478</v>
      </c>
      <c r="E103" s="1310"/>
      <c r="F103" s="1311"/>
      <c r="G103" s="1312" t="s">
        <v>341</v>
      </c>
      <c r="H103" s="1310"/>
      <c r="I103" s="1310"/>
      <c r="J103" s="1310"/>
      <c r="K103" s="1313"/>
      <c r="M103" s="223"/>
      <c r="N103" s="223"/>
      <c r="O103" s="789"/>
      <c r="P103" s="789"/>
      <c r="Q103" s="789"/>
      <c r="R103" s="790"/>
      <c r="S103" s="790"/>
      <c r="T103" s="790"/>
      <c r="U103" s="790"/>
      <c r="V103" s="790"/>
    </row>
    <row r="104" spans="2:22" ht="42" customHeight="1" x14ac:dyDescent="0.2">
      <c r="B104" s="1302"/>
      <c r="C104" s="1303"/>
      <c r="D104" s="1306" t="s">
        <v>2763</v>
      </c>
      <c r="E104" s="1307"/>
      <c r="F104" s="1307"/>
      <c r="G104" s="1307" t="s">
        <v>2761</v>
      </c>
      <c r="H104" s="1307"/>
      <c r="I104" s="1307"/>
      <c r="J104" s="1307"/>
      <c r="K104" s="1308"/>
      <c r="M104" s="223"/>
      <c r="N104" s="223"/>
      <c r="O104" s="976"/>
      <c r="P104" s="976"/>
      <c r="Q104" s="976"/>
      <c r="R104" s="976"/>
      <c r="S104" s="976"/>
      <c r="T104" s="976"/>
      <c r="U104" s="976"/>
      <c r="V104" s="976"/>
    </row>
    <row r="105" spans="2:22" ht="42" customHeight="1" thickBot="1" x14ac:dyDescent="0.25">
      <c r="B105" s="1302"/>
      <c r="C105" s="1303"/>
      <c r="D105" s="1309" t="s">
        <v>2764</v>
      </c>
      <c r="E105" s="1310"/>
      <c r="F105" s="1311"/>
      <c r="G105" s="1312" t="s">
        <v>495</v>
      </c>
      <c r="H105" s="1310"/>
      <c r="I105" s="1310"/>
      <c r="J105" s="1310"/>
      <c r="K105" s="1313"/>
      <c r="M105" s="223"/>
      <c r="N105" s="223"/>
      <c r="O105" s="790"/>
      <c r="P105" s="790"/>
      <c r="Q105" s="790"/>
      <c r="R105" s="790"/>
      <c r="S105" s="790"/>
      <c r="T105" s="790"/>
      <c r="U105" s="790"/>
      <c r="V105" s="790"/>
    </row>
    <row r="106" spans="2:22" ht="27" customHeight="1" x14ac:dyDescent="0.2">
      <c r="B106" s="1300" t="s">
        <v>264</v>
      </c>
      <c r="C106" s="1304"/>
      <c r="D106" s="1361" t="s">
        <v>1680</v>
      </c>
      <c r="E106" s="1362"/>
      <c r="F106" s="1362"/>
      <c r="G106" s="1362"/>
      <c r="H106" s="1362"/>
      <c r="I106" s="1362"/>
      <c r="J106" s="1362"/>
      <c r="K106" s="1363"/>
      <c r="M106" s="1364"/>
      <c r="N106" s="1364"/>
      <c r="O106" s="1356"/>
      <c r="P106" s="1356"/>
      <c r="Q106" s="1356"/>
      <c r="R106" s="1356"/>
      <c r="S106" s="1356"/>
      <c r="T106" s="1356"/>
      <c r="U106" s="1356"/>
      <c r="V106" s="1356"/>
    </row>
    <row r="107" spans="2:22" ht="35.25" customHeight="1" x14ac:dyDescent="0.2">
      <c r="B107" s="1302"/>
      <c r="C107" s="1305"/>
      <c r="D107" s="1476" t="s">
        <v>260</v>
      </c>
      <c r="E107" s="1477"/>
      <c r="F107" s="1478"/>
      <c r="G107" s="1439" t="s">
        <v>253</v>
      </c>
      <c r="H107" s="1440"/>
      <c r="I107" s="1440"/>
      <c r="J107" s="1440"/>
      <c r="K107" s="1441"/>
      <c r="M107" s="1364"/>
      <c r="N107" s="1364"/>
      <c r="O107" s="1024"/>
      <c r="P107" s="1024"/>
      <c r="Q107" s="1024"/>
      <c r="R107" s="976"/>
      <c r="S107" s="976"/>
      <c r="T107" s="976"/>
      <c r="U107" s="976"/>
      <c r="V107" s="976"/>
    </row>
    <row r="108" spans="2:22" ht="36" customHeight="1" x14ac:dyDescent="0.2">
      <c r="B108" s="1302"/>
      <c r="C108" s="1305"/>
      <c r="D108" s="1066" t="s">
        <v>165</v>
      </c>
      <c r="E108" s="1066"/>
      <c r="F108" s="1066"/>
      <c r="G108" s="1041" t="s">
        <v>582</v>
      </c>
      <c r="H108" s="1041"/>
      <c r="I108" s="1041"/>
      <c r="J108" s="1041"/>
      <c r="K108" s="1042"/>
      <c r="M108" s="1364"/>
      <c r="N108" s="1364"/>
      <c r="O108" s="976"/>
      <c r="P108" s="976"/>
      <c r="Q108" s="976"/>
      <c r="R108" s="976"/>
      <c r="S108" s="976"/>
      <c r="T108" s="976"/>
      <c r="U108" s="976"/>
      <c r="V108" s="976"/>
    </row>
    <row r="109" spans="2:22" ht="39" customHeight="1" thickBot="1" x14ac:dyDescent="0.25">
      <c r="B109" s="1302"/>
      <c r="C109" s="1305"/>
      <c r="D109" s="1484" t="s">
        <v>261</v>
      </c>
      <c r="E109" s="1099"/>
      <c r="F109" s="1442"/>
      <c r="G109" s="1485" t="s">
        <v>35</v>
      </c>
      <c r="H109" s="1486"/>
      <c r="I109" s="1486"/>
      <c r="J109" s="1486"/>
      <c r="K109" s="1487"/>
      <c r="M109" s="1364"/>
      <c r="N109" s="1364"/>
      <c r="O109" s="1024"/>
      <c r="P109" s="1024"/>
      <c r="Q109" s="1024"/>
      <c r="R109" s="976"/>
      <c r="S109" s="976"/>
      <c r="T109" s="976"/>
      <c r="U109" s="976"/>
      <c r="V109" s="976"/>
    </row>
    <row r="110" spans="2:22" ht="27" customHeight="1" x14ac:dyDescent="0.2">
      <c r="B110" s="1302"/>
      <c r="C110" s="1303"/>
      <c r="D110" s="1358" t="s">
        <v>1679</v>
      </c>
      <c r="E110" s="1359"/>
      <c r="F110" s="1359"/>
      <c r="G110" s="1359"/>
      <c r="H110" s="1359"/>
      <c r="I110" s="1359"/>
      <c r="J110" s="1359"/>
      <c r="K110" s="1360"/>
      <c r="M110" s="1364"/>
      <c r="N110" s="1364"/>
      <c r="O110" s="1356"/>
      <c r="P110" s="1357"/>
      <c r="Q110" s="1357"/>
      <c r="R110" s="1357"/>
      <c r="S110" s="1357"/>
      <c r="T110" s="1357"/>
      <c r="U110" s="1357"/>
      <c r="V110" s="1357"/>
    </row>
    <row r="111" spans="2:22" ht="39" customHeight="1" x14ac:dyDescent="0.2">
      <c r="B111" s="1302"/>
      <c r="C111" s="1303"/>
      <c r="D111" s="1326" t="s">
        <v>339</v>
      </c>
      <c r="E111" s="1327"/>
      <c r="F111" s="1328"/>
      <c r="G111" s="1067" t="s">
        <v>253</v>
      </c>
      <c r="H111" s="1068"/>
      <c r="I111" s="1068"/>
      <c r="J111" s="1068"/>
      <c r="K111" s="1069"/>
      <c r="M111" s="1364"/>
      <c r="N111" s="1364"/>
      <c r="O111" s="1024"/>
      <c r="P111" s="1024"/>
      <c r="Q111" s="1024"/>
      <c r="R111" s="976"/>
      <c r="S111" s="976"/>
      <c r="T111" s="976"/>
      <c r="U111" s="976"/>
      <c r="V111" s="976"/>
    </row>
    <row r="112" spans="2:22" ht="39" customHeight="1" x14ac:dyDescent="0.2">
      <c r="B112" s="1302"/>
      <c r="C112" s="1303"/>
      <c r="D112" s="1322" t="s">
        <v>183</v>
      </c>
      <c r="E112" s="1052"/>
      <c r="F112" s="1323"/>
      <c r="G112" s="1060" t="s">
        <v>582</v>
      </c>
      <c r="H112" s="1061"/>
      <c r="I112" s="1061"/>
      <c r="J112" s="1061"/>
      <c r="K112" s="1062"/>
      <c r="M112" s="1364"/>
      <c r="N112" s="1364"/>
      <c r="O112" s="976"/>
      <c r="P112" s="976"/>
      <c r="Q112" s="976"/>
      <c r="R112" s="976"/>
      <c r="S112" s="976"/>
      <c r="T112" s="976"/>
      <c r="U112" s="976"/>
      <c r="V112" s="976"/>
    </row>
    <row r="113" spans="2:22" ht="39" customHeight="1" thickBot="1" x14ac:dyDescent="0.25">
      <c r="B113" s="1302"/>
      <c r="C113" s="1303"/>
      <c r="D113" s="1326" t="s">
        <v>340</v>
      </c>
      <c r="E113" s="1327"/>
      <c r="F113" s="1328"/>
      <c r="G113" s="1067" t="s">
        <v>495</v>
      </c>
      <c r="H113" s="1068"/>
      <c r="I113" s="1068"/>
      <c r="J113" s="1068"/>
      <c r="K113" s="1069"/>
      <c r="M113" s="1364"/>
      <c r="N113" s="1364"/>
      <c r="O113" s="1024"/>
      <c r="P113" s="1024"/>
      <c r="Q113" s="1024"/>
      <c r="R113" s="976"/>
      <c r="S113" s="976"/>
      <c r="T113" s="976"/>
      <c r="U113" s="976"/>
      <c r="V113" s="976"/>
    </row>
    <row r="114" spans="2:22" ht="27" customHeight="1" x14ac:dyDescent="0.2">
      <c r="B114" s="1302"/>
      <c r="C114" s="1303"/>
      <c r="D114" s="1329" t="s">
        <v>2762</v>
      </c>
      <c r="E114" s="1330"/>
      <c r="F114" s="1330"/>
      <c r="G114" s="1330"/>
      <c r="H114" s="1330"/>
      <c r="I114" s="1330"/>
      <c r="J114" s="1330"/>
      <c r="K114" s="1331"/>
      <c r="M114" s="223"/>
      <c r="N114" s="223"/>
      <c r="O114" s="1356"/>
      <c r="P114" s="1357"/>
      <c r="Q114" s="1357"/>
      <c r="R114" s="1357"/>
      <c r="S114" s="1357"/>
      <c r="T114" s="1357"/>
      <c r="U114" s="1357"/>
      <c r="V114" s="1357"/>
    </row>
    <row r="115" spans="2:22" ht="42" customHeight="1" x14ac:dyDescent="0.2">
      <c r="B115" s="1302"/>
      <c r="C115" s="1303"/>
      <c r="D115" s="1309" t="s">
        <v>2477</v>
      </c>
      <c r="E115" s="1310"/>
      <c r="F115" s="1311"/>
      <c r="G115" s="1312" t="s">
        <v>1313</v>
      </c>
      <c r="H115" s="1310"/>
      <c r="I115" s="1310"/>
      <c r="J115" s="1310"/>
      <c r="K115" s="1313"/>
      <c r="M115" s="223"/>
      <c r="N115" s="223"/>
      <c r="O115" s="1024"/>
      <c r="P115" s="1024"/>
      <c r="Q115" s="1024"/>
      <c r="R115" s="976"/>
      <c r="S115" s="976"/>
      <c r="T115" s="976"/>
      <c r="U115" s="976"/>
      <c r="V115" s="976"/>
    </row>
    <row r="116" spans="2:22" ht="42" customHeight="1" x14ac:dyDescent="0.2">
      <c r="B116" s="1302"/>
      <c r="C116" s="1303"/>
      <c r="D116" s="1309" t="s">
        <v>2478</v>
      </c>
      <c r="E116" s="1310"/>
      <c r="F116" s="1311"/>
      <c r="G116" s="1312" t="s">
        <v>253</v>
      </c>
      <c r="H116" s="1310"/>
      <c r="I116" s="1310"/>
      <c r="J116" s="1310"/>
      <c r="K116" s="1313"/>
      <c r="M116" s="223"/>
      <c r="N116" s="223"/>
      <c r="O116" s="789"/>
      <c r="P116" s="789"/>
      <c r="Q116" s="789"/>
      <c r="R116" s="790"/>
      <c r="S116" s="790"/>
      <c r="T116" s="790"/>
      <c r="U116" s="790"/>
      <c r="V116" s="790"/>
    </row>
    <row r="117" spans="2:22" ht="42" customHeight="1" x14ac:dyDescent="0.2">
      <c r="B117" s="1302"/>
      <c r="C117" s="1303"/>
      <c r="D117" s="1306" t="s">
        <v>2763</v>
      </c>
      <c r="E117" s="1307"/>
      <c r="F117" s="1307"/>
      <c r="G117" s="1307" t="s">
        <v>2761</v>
      </c>
      <c r="H117" s="1307"/>
      <c r="I117" s="1307"/>
      <c r="J117" s="1307"/>
      <c r="K117" s="1308"/>
      <c r="M117" s="223"/>
      <c r="N117" s="223"/>
      <c r="O117" s="976"/>
      <c r="P117" s="976"/>
      <c r="Q117" s="976"/>
      <c r="R117" s="976"/>
      <c r="S117" s="976"/>
      <c r="T117" s="976"/>
      <c r="U117" s="976"/>
      <c r="V117" s="976"/>
    </row>
    <row r="118" spans="2:22" ht="42" customHeight="1" thickBot="1" x14ac:dyDescent="0.25">
      <c r="B118" s="1302"/>
      <c r="C118" s="1303"/>
      <c r="D118" s="1309" t="s">
        <v>2764</v>
      </c>
      <c r="E118" s="1310"/>
      <c r="F118" s="1311"/>
      <c r="G118" s="1312" t="s">
        <v>495</v>
      </c>
      <c r="H118" s="1310"/>
      <c r="I118" s="1310"/>
      <c r="J118" s="1310"/>
      <c r="K118" s="1313"/>
      <c r="M118" s="223"/>
      <c r="N118" s="223"/>
      <c r="O118" s="790"/>
      <c r="P118" s="790"/>
      <c r="Q118" s="790"/>
      <c r="R118" s="790"/>
      <c r="S118" s="790"/>
      <c r="T118" s="790"/>
      <c r="U118" s="790"/>
      <c r="V118" s="790"/>
    </row>
    <row r="119" spans="2:22" ht="27" customHeight="1" x14ac:dyDescent="0.2">
      <c r="B119" s="1300" t="s">
        <v>265</v>
      </c>
      <c r="C119" s="1304"/>
      <c r="D119" s="1361" t="s">
        <v>1680</v>
      </c>
      <c r="E119" s="1362"/>
      <c r="F119" s="1362"/>
      <c r="G119" s="1362"/>
      <c r="H119" s="1362"/>
      <c r="I119" s="1362"/>
      <c r="J119" s="1362"/>
      <c r="K119" s="1363"/>
      <c r="M119" s="1364"/>
      <c r="N119" s="1364"/>
      <c r="O119" s="1356"/>
      <c r="P119" s="1356"/>
      <c r="Q119" s="1356"/>
      <c r="R119" s="1356"/>
      <c r="S119" s="1356"/>
      <c r="T119" s="1356"/>
      <c r="U119" s="1356"/>
      <c r="V119" s="1356"/>
    </row>
    <row r="120" spans="2:22" ht="42" customHeight="1" x14ac:dyDescent="0.2">
      <c r="B120" s="1302"/>
      <c r="C120" s="1305"/>
      <c r="D120" s="1476" t="s">
        <v>260</v>
      </c>
      <c r="E120" s="1477"/>
      <c r="F120" s="1478"/>
      <c r="G120" s="1439" t="s">
        <v>266</v>
      </c>
      <c r="H120" s="1440"/>
      <c r="I120" s="1440"/>
      <c r="J120" s="1440"/>
      <c r="K120" s="1441"/>
      <c r="M120" s="1364"/>
      <c r="N120" s="1364"/>
      <c r="O120" s="1024"/>
      <c r="P120" s="1024"/>
      <c r="Q120" s="1024"/>
      <c r="R120" s="976"/>
      <c r="S120" s="976"/>
      <c r="T120" s="976"/>
      <c r="U120" s="976"/>
      <c r="V120" s="976"/>
    </row>
    <row r="121" spans="2:22" ht="38.25" customHeight="1" x14ac:dyDescent="0.2">
      <c r="B121" s="1302"/>
      <c r="C121" s="1305"/>
      <c r="D121" s="1066" t="s">
        <v>165</v>
      </c>
      <c r="E121" s="1066"/>
      <c r="F121" s="1066"/>
      <c r="G121" s="1041" t="s">
        <v>582</v>
      </c>
      <c r="H121" s="1041"/>
      <c r="I121" s="1041"/>
      <c r="J121" s="1041"/>
      <c r="K121" s="1042"/>
      <c r="M121" s="1364"/>
      <c r="N121" s="1364"/>
      <c r="O121" s="976"/>
      <c r="P121" s="976"/>
      <c r="Q121" s="976"/>
      <c r="R121" s="976"/>
      <c r="S121" s="976"/>
      <c r="T121" s="976"/>
      <c r="U121" s="976"/>
      <c r="V121" s="976"/>
    </row>
    <row r="122" spans="2:22" ht="37.5" customHeight="1" thickBot="1" x14ac:dyDescent="0.25">
      <c r="B122" s="1302"/>
      <c r="C122" s="1305"/>
      <c r="D122" s="1484" t="s">
        <v>261</v>
      </c>
      <c r="E122" s="1099"/>
      <c r="F122" s="1442"/>
      <c r="G122" s="1485" t="s">
        <v>35</v>
      </c>
      <c r="H122" s="1486"/>
      <c r="I122" s="1486"/>
      <c r="J122" s="1486"/>
      <c r="K122" s="1487"/>
      <c r="M122" s="1364"/>
      <c r="N122" s="1364"/>
      <c r="O122" s="1024"/>
      <c r="P122" s="1024"/>
      <c r="Q122" s="1024"/>
      <c r="R122" s="976"/>
      <c r="S122" s="976"/>
      <c r="T122" s="976"/>
      <c r="U122" s="976"/>
      <c r="V122" s="976"/>
    </row>
    <row r="123" spans="2:22" ht="27" customHeight="1" x14ac:dyDescent="0.2">
      <c r="B123" s="1302"/>
      <c r="C123" s="1303"/>
      <c r="D123" s="1358" t="s">
        <v>1679</v>
      </c>
      <c r="E123" s="1359"/>
      <c r="F123" s="1359"/>
      <c r="G123" s="1359"/>
      <c r="H123" s="1359"/>
      <c r="I123" s="1359"/>
      <c r="J123" s="1359"/>
      <c r="K123" s="1360"/>
      <c r="M123" s="1364"/>
      <c r="N123" s="1364"/>
      <c r="O123" s="1356"/>
      <c r="P123" s="1357"/>
      <c r="Q123" s="1357"/>
      <c r="R123" s="1357"/>
      <c r="S123" s="1357"/>
      <c r="T123" s="1357"/>
      <c r="U123" s="1357"/>
      <c r="V123" s="1357"/>
    </row>
    <row r="124" spans="2:22" ht="37.5" customHeight="1" x14ac:dyDescent="0.2">
      <c r="B124" s="1302"/>
      <c r="C124" s="1303"/>
      <c r="D124" s="1326" t="s">
        <v>339</v>
      </c>
      <c r="E124" s="1327"/>
      <c r="F124" s="1328"/>
      <c r="G124" s="1067" t="s">
        <v>266</v>
      </c>
      <c r="H124" s="1068"/>
      <c r="I124" s="1068"/>
      <c r="J124" s="1068"/>
      <c r="K124" s="1069"/>
      <c r="M124" s="1364"/>
      <c r="N124" s="1364"/>
      <c r="O124" s="1024"/>
      <c r="P124" s="1024"/>
      <c r="Q124" s="1024"/>
      <c r="R124" s="976"/>
      <c r="S124" s="976"/>
      <c r="T124" s="976"/>
      <c r="U124" s="976"/>
      <c r="V124" s="976"/>
    </row>
    <row r="125" spans="2:22" ht="37.5" customHeight="1" x14ac:dyDescent="0.2">
      <c r="B125" s="1302"/>
      <c r="C125" s="1303"/>
      <c r="D125" s="1317" t="s">
        <v>183</v>
      </c>
      <c r="E125" s="1033"/>
      <c r="F125" s="1033"/>
      <c r="G125" s="943" t="s">
        <v>582</v>
      </c>
      <c r="H125" s="943"/>
      <c r="I125" s="943"/>
      <c r="J125" s="943"/>
      <c r="K125" s="1112"/>
      <c r="M125" s="1364"/>
      <c r="N125" s="1364"/>
      <c r="O125" s="976"/>
      <c r="P125" s="976"/>
      <c r="Q125" s="976"/>
      <c r="R125" s="976"/>
      <c r="S125" s="976"/>
      <c r="T125" s="976"/>
      <c r="U125" s="976"/>
      <c r="V125" s="976"/>
    </row>
    <row r="126" spans="2:22" ht="37.5" customHeight="1" thickBot="1" x14ac:dyDescent="0.25">
      <c r="B126" s="1302"/>
      <c r="C126" s="1303"/>
      <c r="D126" s="1326" t="s">
        <v>340</v>
      </c>
      <c r="E126" s="1327"/>
      <c r="F126" s="1328"/>
      <c r="G126" s="1067" t="s">
        <v>495</v>
      </c>
      <c r="H126" s="1068"/>
      <c r="I126" s="1068"/>
      <c r="J126" s="1068"/>
      <c r="K126" s="1069"/>
      <c r="M126" s="1364"/>
      <c r="N126" s="1364"/>
      <c r="O126" s="1024"/>
      <c r="P126" s="1024"/>
      <c r="Q126" s="1024"/>
      <c r="R126" s="976"/>
      <c r="S126" s="976"/>
      <c r="T126" s="976"/>
      <c r="U126" s="976"/>
      <c r="V126" s="976"/>
    </row>
    <row r="127" spans="2:22" ht="27" customHeight="1" x14ac:dyDescent="0.2">
      <c r="B127" s="1302"/>
      <c r="C127" s="1303"/>
      <c r="D127" s="1329" t="s">
        <v>2762</v>
      </c>
      <c r="E127" s="1330"/>
      <c r="F127" s="1330"/>
      <c r="G127" s="1330"/>
      <c r="H127" s="1330"/>
      <c r="I127" s="1330"/>
      <c r="J127" s="1330"/>
      <c r="K127" s="1331"/>
      <c r="M127" s="223"/>
      <c r="N127" s="223"/>
      <c r="O127" s="1356"/>
      <c r="P127" s="1357"/>
      <c r="Q127" s="1357"/>
      <c r="R127" s="1357"/>
      <c r="S127" s="1357"/>
      <c r="T127" s="1357"/>
      <c r="U127" s="1357"/>
      <c r="V127" s="1357"/>
    </row>
    <row r="128" spans="2:22" ht="42" customHeight="1" x14ac:dyDescent="0.2">
      <c r="B128" s="1302"/>
      <c r="C128" s="1303"/>
      <c r="D128" s="1309" t="s">
        <v>2477</v>
      </c>
      <c r="E128" s="1310"/>
      <c r="F128" s="1311"/>
      <c r="G128" s="1312" t="s">
        <v>1313</v>
      </c>
      <c r="H128" s="1310"/>
      <c r="I128" s="1310"/>
      <c r="J128" s="1310"/>
      <c r="K128" s="1313"/>
      <c r="M128" s="223"/>
      <c r="N128" s="223"/>
      <c r="O128" s="1024"/>
      <c r="P128" s="1024"/>
      <c r="Q128" s="1024"/>
      <c r="R128" s="976"/>
      <c r="S128" s="976"/>
      <c r="T128" s="976"/>
      <c r="U128" s="976"/>
      <c r="V128" s="976"/>
    </row>
    <row r="129" spans="2:22" ht="42" customHeight="1" x14ac:dyDescent="0.2">
      <c r="B129" s="1302"/>
      <c r="C129" s="1303"/>
      <c r="D129" s="1309" t="s">
        <v>2478</v>
      </c>
      <c r="E129" s="1310"/>
      <c r="F129" s="1311"/>
      <c r="G129" s="1312" t="s">
        <v>266</v>
      </c>
      <c r="H129" s="1310"/>
      <c r="I129" s="1310"/>
      <c r="J129" s="1310"/>
      <c r="K129" s="1313"/>
      <c r="M129" s="223"/>
      <c r="N129" s="223"/>
      <c r="O129" s="789"/>
      <c r="P129" s="789"/>
      <c r="Q129" s="789"/>
      <c r="R129" s="790"/>
      <c r="S129" s="790"/>
      <c r="T129" s="790"/>
      <c r="U129" s="790"/>
      <c r="V129" s="790"/>
    </row>
    <row r="130" spans="2:22" ht="42" customHeight="1" x14ac:dyDescent="0.2">
      <c r="B130" s="1302"/>
      <c r="C130" s="1303"/>
      <c r="D130" s="1306" t="s">
        <v>2763</v>
      </c>
      <c r="E130" s="1307"/>
      <c r="F130" s="1307"/>
      <c r="G130" s="1307" t="s">
        <v>2761</v>
      </c>
      <c r="H130" s="1307"/>
      <c r="I130" s="1307"/>
      <c r="J130" s="1307"/>
      <c r="K130" s="1308"/>
      <c r="M130" s="223"/>
      <c r="N130" s="223"/>
      <c r="O130" s="976"/>
      <c r="P130" s="976"/>
      <c r="Q130" s="976"/>
      <c r="R130" s="976"/>
      <c r="S130" s="976"/>
      <c r="T130" s="976"/>
      <c r="U130" s="976"/>
      <c r="V130" s="976"/>
    </row>
    <row r="131" spans="2:22" ht="42" customHeight="1" thickBot="1" x14ac:dyDescent="0.25">
      <c r="B131" s="1302"/>
      <c r="C131" s="1303"/>
      <c r="D131" s="1309" t="s">
        <v>2764</v>
      </c>
      <c r="E131" s="1310"/>
      <c r="F131" s="1311"/>
      <c r="G131" s="1312" t="s">
        <v>495</v>
      </c>
      <c r="H131" s="1310"/>
      <c r="I131" s="1310"/>
      <c r="J131" s="1310"/>
      <c r="K131" s="1313"/>
      <c r="M131" s="223"/>
      <c r="N131" s="223"/>
      <c r="O131" s="790"/>
      <c r="P131" s="790"/>
      <c r="Q131" s="790"/>
      <c r="R131" s="790"/>
      <c r="S131" s="790"/>
      <c r="T131" s="790"/>
      <c r="U131" s="790"/>
      <c r="V131" s="790"/>
    </row>
    <row r="132" spans="2:22" ht="27" customHeight="1" x14ac:dyDescent="0.2">
      <c r="B132" s="1300" t="s">
        <v>267</v>
      </c>
      <c r="C132" s="1304"/>
      <c r="D132" s="1387" t="s">
        <v>1680</v>
      </c>
      <c r="E132" s="1387"/>
      <c r="F132" s="1387"/>
      <c r="G132" s="1387"/>
      <c r="H132" s="1387"/>
      <c r="I132" s="1387"/>
      <c r="J132" s="1387"/>
      <c r="K132" s="1469"/>
      <c r="M132" s="1364"/>
      <c r="N132" s="1364"/>
      <c r="O132" s="1356"/>
      <c r="P132" s="1357"/>
      <c r="Q132" s="1357"/>
      <c r="R132" s="1357"/>
      <c r="S132" s="1357"/>
      <c r="T132" s="1357"/>
      <c r="U132" s="1357"/>
      <c r="V132" s="1357"/>
    </row>
    <row r="133" spans="2:22" ht="39.75" customHeight="1" x14ac:dyDescent="0.2">
      <c r="B133" s="1302"/>
      <c r="C133" s="1305"/>
      <c r="D133" s="1033" t="s">
        <v>165</v>
      </c>
      <c r="E133" s="1033"/>
      <c r="F133" s="1033"/>
      <c r="G133" s="943" t="s">
        <v>496</v>
      </c>
      <c r="H133" s="1318"/>
      <c r="I133" s="1318"/>
      <c r="J133" s="1318"/>
      <c r="K133" s="1319"/>
      <c r="M133" s="1364"/>
      <c r="N133" s="1364"/>
      <c r="O133" s="976"/>
      <c r="P133" s="976"/>
      <c r="Q133" s="976"/>
      <c r="R133" s="976"/>
      <c r="S133" s="970"/>
      <c r="T133" s="970"/>
      <c r="U133" s="970"/>
      <c r="V133" s="970"/>
    </row>
    <row r="134" spans="2:22" ht="42" customHeight="1" x14ac:dyDescent="0.2">
      <c r="B134" s="1302"/>
      <c r="C134" s="1305"/>
      <c r="D134" s="1470" t="s">
        <v>261</v>
      </c>
      <c r="E134" s="1327"/>
      <c r="F134" s="1328"/>
      <c r="G134" s="1067" t="s">
        <v>495</v>
      </c>
      <c r="H134" s="1068"/>
      <c r="I134" s="1068"/>
      <c r="J134" s="1068"/>
      <c r="K134" s="1069"/>
      <c r="M134" s="1364"/>
      <c r="N134" s="1364"/>
      <c r="O134" s="1024"/>
      <c r="P134" s="1024"/>
      <c r="Q134" s="1024"/>
      <c r="R134" s="976"/>
      <c r="S134" s="976"/>
      <c r="T134" s="976"/>
      <c r="U134" s="976"/>
      <c r="V134" s="976"/>
    </row>
    <row r="135" spans="2:22" ht="27" customHeight="1" x14ac:dyDescent="0.2">
      <c r="B135" s="1302"/>
      <c r="C135" s="1305"/>
      <c r="D135" s="1375" t="s">
        <v>1679</v>
      </c>
      <c r="E135" s="1376"/>
      <c r="F135" s="1376"/>
      <c r="G135" s="1376"/>
      <c r="H135" s="1376"/>
      <c r="I135" s="1376"/>
      <c r="J135" s="1376"/>
      <c r="K135" s="1377"/>
      <c r="M135" s="1364"/>
      <c r="N135" s="1364"/>
      <c r="O135" s="1356"/>
      <c r="P135" s="1357"/>
      <c r="Q135" s="1357"/>
      <c r="R135" s="1357"/>
      <c r="S135" s="1357"/>
      <c r="T135" s="1357"/>
      <c r="U135" s="1357"/>
      <c r="V135" s="1357"/>
    </row>
    <row r="136" spans="2:22" ht="42" customHeight="1" x14ac:dyDescent="0.2">
      <c r="B136" s="1302"/>
      <c r="C136" s="1305"/>
      <c r="D136" s="1033" t="s">
        <v>183</v>
      </c>
      <c r="E136" s="1033"/>
      <c r="F136" s="1033"/>
      <c r="G136" s="943" t="s">
        <v>496</v>
      </c>
      <c r="H136" s="1318"/>
      <c r="I136" s="1318"/>
      <c r="J136" s="1318"/>
      <c r="K136" s="1319"/>
      <c r="M136" s="1364"/>
      <c r="N136" s="1364"/>
      <c r="O136" s="976"/>
      <c r="P136" s="976"/>
      <c r="Q136" s="976"/>
      <c r="R136" s="976"/>
      <c r="S136" s="970"/>
      <c r="T136" s="970"/>
      <c r="U136" s="970"/>
      <c r="V136" s="970"/>
    </row>
    <row r="137" spans="2:22" ht="42" customHeight="1" thickBot="1" x14ac:dyDescent="0.25">
      <c r="B137" s="1302"/>
      <c r="C137" s="1305"/>
      <c r="D137" s="1484" t="s">
        <v>340</v>
      </c>
      <c r="E137" s="1532"/>
      <c r="F137" s="1533"/>
      <c r="G137" s="1485" t="s">
        <v>495</v>
      </c>
      <c r="H137" s="1534"/>
      <c r="I137" s="1534"/>
      <c r="J137" s="1534"/>
      <c r="K137" s="1535"/>
      <c r="M137" s="1364"/>
      <c r="N137" s="1364"/>
      <c r="O137" s="1024"/>
      <c r="P137" s="1024"/>
      <c r="Q137" s="1024"/>
      <c r="R137" s="976"/>
      <c r="S137" s="976"/>
      <c r="T137" s="976"/>
      <c r="U137" s="976"/>
      <c r="V137" s="976"/>
    </row>
    <row r="138" spans="2:22" ht="27" customHeight="1" x14ac:dyDescent="0.2">
      <c r="B138" s="1300" t="s">
        <v>268</v>
      </c>
      <c r="C138" s="1304"/>
      <c r="D138" s="1361" t="s">
        <v>1680</v>
      </c>
      <c r="E138" s="1362"/>
      <c r="F138" s="1362"/>
      <c r="G138" s="1362"/>
      <c r="H138" s="1362"/>
      <c r="I138" s="1362"/>
      <c r="J138" s="1362"/>
      <c r="K138" s="1363"/>
      <c r="M138" s="1364"/>
      <c r="N138" s="1364"/>
      <c r="O138" s="1356"/>
      <c r="P138" s="1356"/>
      <c r="Q138" s="1356"/>
      <c r="R138" s="1356"/>
      <c r="S138" s="1356"/>
      <c r="T138" s="1356"/>
      <c r="U138" s="1356"/>
      <c r="V138" s="1356"/>
    </row>
    <row r="139" spans="2:22" ht="40.5" customHeight="1" x14ac:dyDescent="0.2">
      <c r="B139" s="1302"/>
      <c r="C139" s="1305"/>
      <c r="D139" s="1470" t="s">
        <v>261</v>
      </c>
      <c r="E139" s="1327"/>
      <c r="F139" s="1328"/>
      <c r="G139" s="1067" t="s">
        <v>24</v>
      </c>
      <c r="H139" s="1068"/>
      <c r="I139" s="1068"/>
      <c r="J139" s="1068"/>
      <c r="K139" s="1069"/>
      <c r="M139" s="1364"/>
      <c r="N139" s="1364"/>
      <c r="O139" s="1024"/>
      <c r="P139" s="1024"/>
      <c r="Q139" s="1024"/>
      <c r="R139" s="976"/>
      <c r="S139" s="976"/>
      <c r="T139" s="976"/>
      <c r="U139" s="976"/>
      <c r="V139" s="976"/>
    </row>
    <row r="140" spans="2:22" ht="27" customHeight="1" x14ac:dyDescent="0.2">
      <c r="B140" s="1302"/>
      <c r="C140" s="1305"/>
      <c r="D140" s="1375" t="s">
        <v>1679</v>
      </c>
      <c r="E140" s="1376"/>
      <c r="F140" s="1376"/>
      <c r="G140" s="1376"/>
      <c r="H140" s="1376"/>
      <c r="I140" s="1376"/>
      <c r="J140" s="1376"/>
      <c r="K140" s="1377"/>
      <c r="M140" s="1364"/>
      <c r="N140" s="1364"/>
      <c r="O140" s="1356"/>
      <c r="P140" s="1356"/>
      <c r="Q140" s="1356"/>
      <c r="R140" s="1356"/>
      <c r="S140" s="1356"/>
      <c r="T140" s="1356"/>
      <c r="U140" s="1356"/>
      <c r="V140" s="1356"/>
    </row>
    <row r="141" spans="2:22" ht="40.5" customHeight="1" thickBot="1" x14ac:dyDescent="0.25">
      <c r="B141" s="1302"/>
      <c r="C141" s="1305"/>
      <c r="D141" s="1372" t="s">
        <v>340</v>
      </c>
      <c r="E141" s="1372"/>
      <c r="F141" s="1372"/>
      <c r="G141" s="1373" t="s">
        <v>24</v>
      </c>
      <c r="H141" s="1373"/>
      <c r="I141" s="1373"/>
      <c r="J141" s="1373"/>
      <c r="K141" s="1374"/>
      <c r="M141" s="1364"/>
      <c r="N141" s="1364"/>
      <c r="O141" s="1024"/>
      <c r="P141" s="1024"/>
      <c r="Q141" s="1024"/>
      <c r="R141" s="976"/>
      <c r="S141" s="976"/>
      <c r="T141" s="976"/>
      <c r="U141" s="976"/>
      <c r="V141" s="976"/>
    </row>
    <row r="142" spans="2:22" ht="42" customHeight="1" thickBot="1" x14ac:dyDescent="0.25">
      <c r="B142" s="1396" t="s">
        <v>269</v>
      </c>
      <c r="C142" s="1397"/>
      <c r="D142" s="1516" t="s">
        <v>2221</v>
      </c>
      <c r="E142" s="1517"/>
      <c r="F142" s="1517"/>
      <c r="G142" s="1517"/>
      <c r="H142" s="1517"/>
      <c r="I142" s="1517"/>
      <c r="J142" s="1517"/>
      <c r="K142" s="1518"/>
      <c r="M142" s="1364"/>
      <c r="N142" s="1364"/>
      <c r="O142" s="1540"/>
      <c r="P142" s="1540"/>
      <c r="Q142" s="1540"/>
      <c r="R142" s="1540"/>
      <c r="S142" s="1540"/>
      <c r="T142" s="1540"/>
      <c r="U142" s="1540"/>
      <c r="V142" s="1540"/>
    </row>
    <row r="143" spans="2:22" ht="24.75" customHeight="1" thickBot="1" x14ac:dyDescent="0.25">
      <c r="B143" s="1396"/>
      <c r="C143" s="1397"/>
      <c r="D143" s="1519"/>
      <c r="E143" s="1520"/>
      <c r="F143" s="1520"/>
      <c r="G143" s="1520"/>
      <c r="H143" s="1520"/>
      <c r="I143" s="1520"/>
      <c r="J143" s="1520"/>
      <c r="K143" s="1521"/>
      <c r="M143" s="1364"/>
      <c r="N143" s="1364"/>
      <c r="O143" s="1540"/>
      <c r="P143" s="1540"/>
      <c r="Q143" s="1540"/>
      <c r="R143" s="1540"/>
      <c r="S143" s="1540"/>
      <c r="T143" s="1540"/>
      <c r="U143" s="1540"/>
      <c r="V143" s="1540"/>
    </row>
    <row r="144" spans="2:22" ht="19.5" customHeight="1" thickBot="1" x14ac:dyDescent="0.25">
      <c r="B144" s="1474" t="s">
        <v>270</v>
      </c>
      <c r="C144" s="1475"/>
      <c r="D144" s="1536" t="s">
        <v>271</v>
      </c>
      <c r="E144" s="1536"/>
      <c r="F144" s="1536"/>
      <c r="G144" s="1536"/>
      <c r="H144" s="1536"/>
      <c r="I144" s="1536"/>
      <c r="J144" s="1536"/>
      <c r="K144" s="1537"/>
      <c r="M144" s="1364"/>
      <c r="N144" s="1364"/>
      <c r="O144" s="1541"/>
      <c r="P144" s="1541"/>
      <c r="Q144" s="1541"/>
      <c r="R144" s="1541"/>
      <c r="S144" s="1541"/>
      <c r="T144" s="1541"/>
      <c r="U144" s="1541"/>
      <c r="V144" s="1541"/>
    </row>
    <row r="145" spans="1:23" ht="24.75" customHeight="1" thickBot="1" x14ac:dyDescent="0.25">
      <c r="B145" s="1474"/>
      <c r="C145" s="1475"/>
      <c r="D145" s="1538"/>
      <c r="E145" s="1538"/>
      <c r="F145" s="1538"/>
      <c r="G145" s="1538"/>
      <c r="H145" s="1538"/>
      <c r="I145" s="1538"/>
      <c r="J145" s="1538"/>
      <c r="K145" s="1539"/>
      <c r="M145" s="1364"/>
      <c r="N145" s="1364"/>
      <c r="O145" s="1541"/>
      <c r="P145" s="1541"/>
      <c r="Q145" s="1541"/>
      <c r="R145" s="1541"/>
      <c r="S145" s="1541"/>
      <c r="T145" s="1541"/>
      <c r="U145" s="1541"/>
      <c r="V145" s="1541"/>
    </row>
    <row r="146" spans="1:23" ht="33" customHeight="1" thickBot="1" x14ac:dyDescent="0.25">
      <c r="A146" s="41"/>
      <c r="B146" s="151"/>
      <c r="C146" s="151"/>
      <c r="D146" s="115"/>
      <c r="E146" s="115"/>
      <c r="F146" s="115"/>
      <c r="G146" s="115"/>
      <c r="H146" s="115"/>
      <c r="I146" s="115"/>
      <c r="J146" s="115"/>
      <c r="K146" s="115"/>
      <c r="L146" s="41"/>
      <c r="M146" s="151"/>
      <c r="N146" s="151"/>
      <c r="O146" s="115"/>
      <c r="P146" s="115"/>
      <c r="Q146" s="115"/>
      <c r="R146" s="115"/>
      <c r="S146" s="115"/>
      <c r="T146" s="115"/>
      <c r="U146" s="115"/>
      <c r="V146" s="115"/>
      <c r="W146" s="41"/>
    </row>
    <row r="147" spans="1:23" ht="32.1" customHeight="1" thickBot="1" x14ac:dyDescent="0.25">
      <c r="B147" s="1016" t="s">
        <v>1694</v>
      </c>
      <c r="C147" s="1017"/>
      <c r="D147" s="1017"/>
      <c r="E147" s="1017"/>
      <c r="F147" s="1017"/>
      <c r="G147" s="1017"/>
      <c r="H147" s="1017"/>
      <c r="I147" s="1017"/>
      <c r="J147" s="1017"/>
      <c r="K147" s="1018"/>
      <c r="L147" s="150"/>
      <c r="M147" s="1016" t="s">
        <v>1695</v>
      </c>
      <c r="N147" s="1017"/>
      <c r="O147" s="1017"/>
      <c r="P147" s="1017"/>
      <c r="Q147" s="1017"/>
      <c r="R147" s="1017"/>
      <c r="S147" s="1017"/>
      <c r="T147" s="1017"/>
      <c r="U147" s="1017"/>
      <c r="V147" s="1018"/>
    </row>
    <row r="148" spans="1:23" ht="30" customHeight="1" thickBot="1" x14ac:dyDescent="0.25">
      <c r="B148" s="1367" t="s">
        <v>2217</v>
      </c>
      <c r="C148" s="1368"/>
      <c r="D148" s="1369" t="s">
        <v>2215</v>
      </c>
      <c r="E148" s="1369"/>
      <c r="F148" s="1369"/>
      <c r="G148" s="1370" t="s">
        <v>2216</v>
      </c>
      <c r="H148" s="1368"/>
      <c r="I148" s="1368"/>
      <c r="J148" s="1368"/>
      <c r="K148" s="1371"/>
      <c r="L148" s="41"/>
      <c r="M148" s="1367" t="s">
        <v>2217</v>
      </c>
      <c r="N148" s="1368"/>
      <c r="O148" s="1369" t="s">
        <v>2215</v>
      </c>
      <c r="P148" s="1369"/>
      <c r="Q148" s="1369"/>
      <c r="R148" s="1370" t="s">
        <v>2216</v>
      </c>
      <c r="S148" s="1368"/>
      <c r="T148" s="1368"/>
      <c r="U148" s="1368"/>
      <c r="V148" s="1371"/>
    </row>
    <row r="149" spans="1:23" ht="27" customHeight="1" x14ac:dyDescent="0.2">
      <c r="B149" s="1300" t="s">
        <v>272</v>
      </c>
      <c r="C149" s="1301"/>
      <c r="D149" s="1341" t="s">
        <v>1681</v>
      </c>
      <c r="E149" s="1342"/>
      <c r="F149" s="1342"/>
      <c r="G149" s="1342"/>
      <c r="H149" s="1342"/>
      <c r="I149" s="1342"/>
      <c r="J149" s="1342"/>
      <c r="K149" s="1343"/>
      <c r="L149" s="16"/>
      <c r="M149" s="1451" t="s">
        <v>281</v>
      </c>
      <c r="N149" s="1452"/>
      <c r="O149" s="1341" t="s">
        <v>1681</v>
      </c>
      <c r="P149" s="1342"/>
      <c r="Q149" s="1342"/>
      <c r="R149" s="1342"/>
      <c r="S149" s="1342"/>
      <c r="T149" s="1342"/>
      <c r="U149" s="1342"/>
      <c r="V149" s="1343"/>
    </row>
    <row r="150" spans="1:23" ht="42.75" customHeight="1" x14ac:dyDescent="0.2">
      <c r="B150" s="1302"/>
      <c r="C150" s="1303"/>
      <c r="D150" s="1317" t="s">
        <v>473</v>
      </c>
      <c r="E150" s="1033"/>
      <c r="F150" s="1033"/>
      <c r="G150" s="943" t="s">
        <v>494</v>
      </c>
      <c r="H150" s="943"/>
      <c r="I150" s="943"/>
      <c r="J150" s="943"/>
      <c r="K150" s="1112"/>
      <c r="L150" s="16"/>
      <c r="M150" s="1453"/>
      <c r="N150" s="1454"/>
      <c r="O150" s="1317" t="s">
        <v>473</v>
      </c>
      <c r="P150" s="1033"/>
      <c r="Q150" s="1033"/>
      <c r="R150" s="1060" t="s">
        <v>1231</v>
      </c>
      <c r="S150" s="1324"/>
      <c r="T150" s="1324"/>
      <c r="U150" s="1324"/>
      <c r="V150" s="1325"/>
    </row>
    <row r="151" spans="1:23" ht="42.75" customHeight="1" x14ac:dyDescent="0.2">
      <c r="B151" s="1302"/>
      <c r="C151" s="1303"/>
      <c r="D151" s="1317" t="s">
        <v>161</v>
      </c>
      <c r="E151" s="1033"/>
      <c r="F151" s="1033"/>
      <c r="G151" s="1332" t="s">
        <v>343</v>
      </c>
      <c r="H151" s="1332"/>
      <c r="I151" s="1332"/>
      <c r="J151" s="1332"/>
      <c r="K151" s="1333"/>
      <c r="L151" s="16"/>
      <c r="M151" s="1453"/>
      <c r="N151" s="1454"/>
      <c r="O151" s="1322" t="s">
        <v>161</v>
      </c>
      <c r="P151" s="1052"/>
      <c r="Q151" s="1323"/>
      <c r="R151" s="1067" t="s">
        <v>343</v>
      </c>
      <c r="S151" s="1068"/>
      <c r="T151" s="1068"/>
      <c r="U151" s="1068"/>
      <c r="V151" s="1069"/>
    </row>
    <row r="152" spans="1:23" ht="42.75" customHeight="1" x14ac:dyDescent="0.2">
      <c r="B152" s="1302"/>
      <c r="C152" s="1303"/>
      <c r="D152" s="1317" t="s">
        <v>165</v>
      </c>
      <c r="E152" s="1033"/>
      <c r="F152" s="1033"/>
      <c r="G152" s="943" t="s">
        <v>1356</v>
      </c>
      <c r="H152" s="943"/>
      <c r="I152" s="943"/>
      <c r="J152" s="943"/>
      <c r="K152" s="1112"/>
      <c r="L152" s="16"/>
      <c r="M152" s="1453"/>
      <c r="N152" s="1454"/>
      <c r="O152" s="1322" t="s">
        <v>165</v>
      </c>
      <c r="P152" s="1052"/>
      <c r="Q152" s="1323"/>
      <c r="R152" s="943" t="s">
        <v>1357</v>
      </c>
      <c r="S152" s="943"/>
      <c r="T152" s="943"/>
      <c r="U152" s="943"/>
      <c r="V152" s="1112"/>
    </row>
    <row r="153" spans="1:23" ht="42.75" customHeight="1" thickBot="1" x14ac:dyDescent="0.25">
      <c r="B153" s="1302"/>
      <c r="C153" s="1303"/>
      <c r="D153" s="1457" t="s">
        <v>169</v>
      </c>
      <c r="E153" s="1458"/>
      <c r="F153" s="1458"/>
      <c r="G153" s="1365" t="s">
        <v>1368</v>
      </c>
      <c r="H153" s="1365"/>
      <c r="I153" s="1365"/>
      <c r="J153" s="1365"/>
      <c r="K153" s="1366"/>
      <c r="L153" s="16"/>
      <c r="M153" s="1453"/>
      <c r="N153" s="1454"/>
      <c r="O153" s="1347" t="s">
        <v>169</v>
      </c>
      <c r="P153" s="1348"/>
      <c r="Q153" s="1349"/>
      <c r="R153" s="1365" t="s">
        <v>1368</v>
      </c>
      <c r="S153" s="1365"/>
      <c r="T153" s="1365"/>
      <c r="U153" s="1365"/>
      <c r="V153" s="1366"/>
    </row>
    <row r="154" spans="1:23" ht="27" customHeight="1" x14ac:dyDescent="0.2">
      <c r="B154" s="1302"/>
      <c r="C154" s="1303"/>
      <c r="D154" s="1350" t="s">
        <v>1682</v>
      </c>
      <c r="E154" s="1351"/>
      <c r="F154" s="1351"/>
      <c r="G154" s="1351"/>
      <c r="H154" s="1351"/>
      <c r="I154" s="1351"/>
      <c r="J154" s="1351"/>
      <c r="K154" s="1352"/>
      <c r="L154" s="16"/>
      <c r="M154" s="1453"/>
      <c r="N154" s="1454"/>
      <c r="O154" s="1350" t="s">
        <v>1682</v>
      </c>
      <c r="P154" s="1351"/>
      <c r="Q154" s="1351"/>
      <c r="R154" s="1351"/>
      <c r="S154" s="1351"/>
      <c r="T154" s="1351"/>
      <c r="U154" s="1351"/>
      <c r="V154" s="1352"/>
    </row>
    <row r="155" spans="1:23" ht="39.75" customHeight="1" x14ac:dyDescent="0.2">
      <c r="B155" s="1302"/>
      <c r="C155" s="1303"/>
      <c r="D155" s="1317" t="s">
        <v>473</v>
      </c>
      <c r="E155" s="1033"/>
      <c r="F155" s="1033"/>
      <c r="G155" s="943" t="s">
        <v>494</v>
      </c>
      <c r="H155" s="943"/>
      <c r="I155" s="943"/>
      <c r="J155" s="943"/>
      <c r="K155" s="1112"/>
      <c r="L155" s="16"/>
      <c r="M155" s="1453"/>
      <c r="N155" s="1454"/>
      <c r="O155" s="1317" t="s">
        <v>473</v>
      </c>
      <c r="P155" s="1033"/>
      <c r="Q155" s="1033"/>
      <c r="R155" s="1060" t="s">
        <v>1231</v>
      </c>
      <c r="S155" s="1324"/>
      <c r="T155" s="1324"/>
      <c r="U155" s="1324"/>
      <c r="V155" s="1325"/>
    </row>
    <row r="156" spans="1:23" ht="36" customHeight="1" x14ac:dyDescent="0.2">
      <c r="B156" s="1302"/>
      <c r="C156" s="1303"/>
      <c r="D156" s="1317" t="s">
        <v>344</v>
      </c>
      <c r="E156" s="1033"/>
      <c r="F156" s="1033"/>
      <c r="G156" s="1060" t="s">
        <v>343</v>
      </c>
      <c r="H156" s="1061"/>
      <c r="I156" s="1061"/>
      <c r="J156" s="1061"/>
      <c r="K156" s="1062"/>
      <c r="L156" s="16"/>
      <c r="M156" s="1453"/>
      <c r="N156" s="1454"/>
      <c r="O156" s="1322" t="s">
        <v>344</v>
      </c>
      <c r="P156" s="1052"/>
      <c r="Q156" s="1323"/>
      <c r="R156" s="1060" t="s">
        <v>343</v>
      </c>
      <c r="S156" s="1061"/>
      <c r="T156" s="1061"/>
      <c r="U156" s="1061"/>
      <c r="V156" s="1062"/>
    </row>
    <row r="157" spans="1:23" ht="34.5" customHeight="1" x14ac:dyDescent="0.2">
      <c r="B157" s="1302"/>
      <c r="C157" s="1303"/>
      <c r="D157" s="1317" t="s">
        <v>183</v>
      </c>
      <c r="E157" s="1033"/>
      <c r="F157" s="1033"/>
      <c r="G157" s="943" t="s">
        <v>1356</v>
      </c>
      <c r="H157" s="943"/>
      <c r="I157" s="943"/>
      <c r="J157" s="943"/>
      <c r="K157" s="1112"/>
      <c r="L157" s="16"/>
      <c r="M157" s="1453"/>
      <c r="N157" s="1454"/>
      <c r="O157" s="1322" t="s">
        <v>183</v>
      </c>
      <c r="P157" s="1052"/>
      <c r="Q157" s="1323"/>
      <c r="R157" s="943" t="s">
        <v>1356</v>
      </c>
      <c r="S157" s="943"/>
      <c r="T157" s="943"/>
      <c r="U157" s="943"/>
      <c r="V157" s="1112"/>
    </row>
    <row r="158" spans="1:23" ht="38.25" customHeight="1" thickBot="1" x14ac:dyDescent="0.25">
      <c r="B158" s="1394"/>
      <c r="C158" s="1528"/>
      <c r="D158" s="1457" t="s">
        <v>1331</v>
      </c>
      <c r="E158" s="1458"/>
      <c r="F158" s="1458"/>
      <c r="G158" s="1365" t="s">
        <v>1368</v>
      </c>
      <c r="H158" s="1365"/>
      <c r="I158" s="1365"/>
      <c r="J158" s="1365"/>
      <c r="K158" s="1366"/>
      <c r="L158" s="16"/>
      <c r="M158" s="1455"/>
      <c r="N158" s="1456"/>
      <c r="O158" s="1347" t="s">
        <v>1331</v>
      </c>
      <c r="P158" s="1348"/>
      <c r="Q158" s="1349"/>
      <c r="R158" s="1365" t="s">
        <v>1368</v>
      </c>
      <c r="S158" s="1365"/>
      <c r="T158" s="1365"/>
      <c r="U158" s="1365"/>
      <c r="V158" s="1366"/>
    </row>
    <row r="159" spans="1:23" ht="27" customHeight="1" x14ac:dyDescent="0.2">
      <c r="B159" s="1300" t="s">
        <v>273</v>
      </c>
      <c r="C159" s="1301"/>
      <c r="D159" s="1350" t="s">
        <v>1681</v>
      </c>
      <c r="E159" s="1351"/>
      <c r="F159" s="1351"/>
      <c r="G159" s="1351"/>
      <c r="H159" s="1351"/>
      <c r="I159" s="1351"/>
      <c r="J159" s="1351"/>
      <c r="K159" s="1352"/>
      <c r="M159" s="1300" t="s">
        <v>282</v>
      </c>
      <c r="N159" s="1301"/>
      <c r="O159" s="1350" t="s">
        <v>1681</v>
      </c>
      <c r="P159" s="1351"/>
      <c r="Q159" s="1351"/>
      <c r="R159" s="1351"/>
      <c r="S159" s="1351"/>
      <c r="T159" s="1351"/>
      <c r="U159" s="1351"/>
      <c r="V159" s="1352"/>
    </row>
    <row r="160" spans="1:23" ht="39.75" customHeight="1" x14ac:dyDescent="0.2">
      <c r="B160" s="1302"/>
      <c r="C160" s="1303"/>
      <c r="D160" s="1317" t="s">
        <v>473</v>
      </c>
      <c r="E160" s="1033"/>
      <c r="F160" s="1033"/>
      <c r="G160" s="943" t="s">
        <v>494</v>
      </c>
      <c r="H160" s="1318"/>
      <c r="I160" s="1318"/>
      <c r="J160" s="1318"/>
      <c r="K160" s="1319"/>
      <c r="M160" s="1302"/>
      <c r="N160" s="1303"/>
      <c r="O160" s="1317" t="s">
        <v>473</v>
      </c>
      <c r="P160" s="1033"/>
      <c r="Q160" s="1033"/>
      <c r="R160" s="1060" t="s">
        <v>1231</v>
      </c>
      <c r="S160" s="1324"/>
      <c r="T160" s="1324"/>
      <c r="U160" s="1324"/>
      <c r="V160" s="1325"/>
    </row>
    <row r="161" spans="2:22" ht="39" customHeight="1" x14ac:dyDescent="0.2">
      <c r="B161" s="1302"/>
      <c r="C161" s="1303"/>
      <c r="D161" s="1320" t="s">
        <v>260</v>
      </c>
      <c r="E161" s="1321"/>
      <c r="F161" s="1321"/>
      <c r="G161" s="1060" t="s">
        <v>2320</v>
      </c>
      <c r="H161" s="1061"/>
      <c r="I161" s="1061"/>
      <c r="J161" s="1061"/>
      <c r="K161" s="1062"/>
      <c r="M161" s="1302"/>
      <c r="N161" s="1303"/>
      <c r="O161" s="1326" t="s">
        <v>260</v>
      </c>
      <c r="P161" s="1327"/>
      <c r="Q161" s="1328"/>
      <c r="R161" s="1060" t="s">
        <v>2320</v>
      </c>
      <c r="S161" s="1061"/>
      <c r="T161" s="1061"/>
      <c r="U161" s="1061"/>
      <c r="V161" s="1062"/>
    </row>
    <row r="162" spans="2:22" ht="48" customHeight="1" x14ac:dyDescent="0.2">
      <c r="B162" s="1302"/>
      <c r="C162" s="1303"/>
      <c r="D162" s="1317" t="s">
        <v>165</v>
      </c>
      <c r="E162" s="1033"/>
      <c r="F162" s="1033"/>
      <c r="G162" s="943" t="s">
        <v>582</v>
      </c>
      <c r="H162" s="943"/>
      <c r="I162" s="943"/>
      <c r="J162" s="943"/>
      <c r="K162" s="1112"/>
      <c r="M162" s="1302"/>
      <c r="N162" s="1303"/>
      <c r="O162" s="1322" t="s">
        <v>165</v>
      </c>
      <c r="P162" s="1052"/>
      <c r="Q162" s="1323"/>
      <c r="R162" s="943" t="s">
        <v>582</v>
      </c>
      <c r="S162" s="943"/>
      <c r="T162" s="943"/>
      <c r="U162" s="943"/>
      <c r="V162" s="1112"/>
    </row>
    <row r="163" spans="2:22" ht="36" customHeight="1" thickBot="1" x14ac:dyDescent="0.25">
      <c r="B163" s="1302"/>
      <c r="C163" s="1303"/>
      <c r="D163" s="1337" t="s">
        <v>261</v>
      </c>
      <c r="E163" s="1338"/>
      <c r="F163" s="1338"/>
      <c r="G163" s="1339" t="s">
        <v>495</v>
      </c>
      <c r="H163" s="1339"/>
      <c r="I163" s="1339"/>
      <c r="J163" s="1339"/>
      <c r="K163" s="1340"/>
      <c r="M163" s="1302"/>
      <c r="N163" s="1303"/>
      <c r="O163" s="1344" t="s">
        <v>261</v>
      </c>
      <c r="P163" s="1345"/>
      <c r="Q163" s="1346"/>
      <c r="R163" s="1353" t="s">
        <v>495</v>
      </c>
      <c r="S163" s="1354"/>
      <c r="T163" s="1354"/>
      <c r="U163" s="1354"/>
      <c r="V163" s="1355"/>
    </row>
    <row r="164" spans="2:22" ht="27" customHeight="1" x14ac:dyDescent="0.2">
      <c r="B164" s="1302"/>
      <c r="C164" s="1303"/>
      <c r="D164" s="1314" t="s">
        <v>1682</v>
      </c>
      <c r="E164" s="1315"/>
      <c r="F164" s="1315"/>
      <c r="G164" s="1315"/>
      <c r="H164" s="1315"/>
      <c r="I164" s="1315"/>
      <c r="J164" s="1315"/>
      <c r="K164" s="1316"/>
      <c r="M164" s="1302"/>
      <c r="N164" s="1303"/>
      <c r="O164" s="1314" t="s">
        <v>1682</v>
      </c>
      <c r="P164" s="1315"/>
      <c r="Q164" s="1315"/>
      <c r="R164" s="1315"/>
      <c r="S164" s="1315"/>
      <c r="T164" s="1315"/>
      <c r="U164" s="1315"/>
      <c r="V164" s="1316"/>
    </row>
    <row r="165" spans="2:22" ht="41.25" customHeight="1" x14ac:dyDescent="0.2">
      <c r="B165" s="1302"/>
      <c r="C165" s="1303"/>
      <c r="D165" s="1317" t="s">
        <v>473</v>
      </c>
      <c r="E165" s="1033"/>
      <c r="F165" s="1033"/>
      <c r="G165" s="943" t="s">
        <v>494</v>
      </c>
      <c r="H165" s="1318"/>
      <c r="I165" s="1318"/>
      <c r="J165" s="1318"/>
      <c r="K165" s="1319"/>
      <c r="M165" s="1302"/>
      <c r="N165" s="1303"/>
      <c r="O165" s="1317" t="s">
        <v>473</v>
      </c>
      <c r="P165" s="1033"/>
      <c r="Q165" s="1033"/>
      <c r="R165" s="1060" t="s">
        <v>1231</v>
      </c>
      <c r="S165" s="1324"/>
      <c r="T165" s="1324"/>
      <c r="U165" s="1324"/>
      <c r="V165" s="1325"/>
    </row>
    <row r="166" spans="2:22" ht="36.75" customHeight="1" x14ac:dyDescent="0.2">
      <c r="B166" s="1302"/>
      <c r="C166" s="1303"/>
      <c r="D166" s="1320" t="s">
        <v>339</v>
      </c>
      <c r="E166" s="1321"/>
      <c r="F166" s="1321"/>
      <c r="G166" s="1060" t="s">
        <v>2320</v>
      </c>
      <c r="H166" s="1061"/>
      <c r="I166" s="1061"/>
      <c r="J166" s="1061"/>
      <c r="K166" s="1062"/>
      <c r="M166" s="1302"/>
      <c r="N166" s="1303"/>
      <c r="O166" s="1326" t="s">
        <v>339</v>
      </c>
      <c r="P166" s="1327"/>
      <c r="Q166" s="1328"/>
      <c r="R166" s="1060" t="s">
        <v>2320</v>
      </c>
      <c r="S166" s="1061"/>
      <c r="T166" s="1061"/>
      <c r="U166" s="1061"/>
      <c r="V166" s="1062"/>
    </row>
    <row r="167" spans="2:22" ht="36.75" customHeight="1" x14ac:dyDescent="0.2">
      <c r="B167" s="1302"/>
      <c r="C167" s="1303"/>
      <c r="D167" s="1317" t="s">
        <v>183</v>
      </c>
      <c r="E167" s="1033"/>
      <c r="F167" s="1033"/>
      <c r="G167" s="943" t="s">
        <v>582</v>
      </c>
      <c r="H167" s="943"/>
      <c r="I167" s="943"/>
      <c r="J167" s="943"/>
      <c r="K167" s="1112"/>
      <c r="M167" s="1302"/>
      <c r="N167" s="1303"/>
      <c r="O167" s="1322" t="s">
        <v>183</v>
      </c>
      <c r="P167" s="1052"/>
      <c r="Q167" s="1323"/>
      <c r="R167" s="943" t="s">
        <v>582</v>
      </c>
      <c r="S167" s="943"/>
      <c r="T167" s="943"/>
      <c r="U167" s="943"/>
      <c r="V167" s="1112"/>
    </row>
    <row r="168" spans="2:22" ht="37.5" customHeight="1" thickBot="1" x14ac:dyDescent="0.25">
      <c r="B168" s="1302"/>
      <c r="C168" s="1303"/>
      <c r="D168" s="1320" t="s">
        <v>340</v>
      </c>
      <c r="E168" s="1321"/>
      <c r="F168" s="1321"/>
      <c r="G168" s="1332" t="s">
        <v>35</v>
      </c>
      <c r="H168" s="1332"/>
      <c r="I168" s="1332"/>
      <c r="J168" s="1332"/>
      <c r="K168" s="1333"/>
      <c r="M168" s="1302"/>
      <c r="N168" s="1303"/>
      <c r="O168" s="1326" t="s">
        <v>340</v>
      </c>
      <c r="P168" s="1327"/>
      <c r="Q168" s="1328"/>
      <c r="R168" s="1067" t="s">
        <v>495</v>
      </c>
      <c r="S168" s="1068"/>
      <c r="T168" s="1068"/>
      <c r="U168" s="1068"/>
      <c r="V168" s="1069"/>
    </row>
    <row r="169" spans="2:22" ht="37.5" customHeight="1" x14ac:dyDescent="0.2">
      <c r="B169" s="1302"/>
      <c r="C169" s="1303"/>
      <c r="D169" s="1329" t="s">
        <v>2762</v>
      </c>
      <c r="E169" s="1330"/>
      <c r="F169" s="1330"/>
      <c r="G169" s="1330"/>
      <c r="H169" s="1330"/>
      <c r="I169" s="1330"/>
      <c r="J169" s="1330"/>
      <c r="K169" s="1331"/>
      <c r="M169" s="1302"/>
      <c r="N169" s="1303"/>
      <c r="O169" s="1329" t="s">
        <v>2762</v>
      </c>
      <c r="P169" s="1330"/>
      <c r="Q169" s="1330"/>
      <c r="R169" s="1330"/>
      <c r="S169" s="1330"/>
      <c r="T169" s="1330"/>
      <c r="U169" s="1330"/>
      <c r="V169" s="1331"/>
    </row>
    <row r="170" spans="2:22" ht="37.5" customHeight="1" x14ac:dyDescent="0.2">
      <c r="B170" s="1302"/>
      <c r="C170" s="1303"/>
      <c r="D170" s="1306" t="s">
        <v>2476</v>
      </c>
      <c r="E170" s="1307"/>
      <c r="F170" s="1307"/>
      <c r="G170" s="1307" t="s">
        <v>494</v>
      </c>
      <c r="H170" s="1307"/>
      <c r="I170" s="1307"/>
      <c r="J170" s="1307"/>
      <c r="K170" s="1308"/>
      <c r="M170" s="1302"/>
      <c r="N170" s="1303"/>
      <c r="O170" s="1306" t="s">
        <v>2476</v>
      </c>
      <c r="P170" s="1307"/>
      <c r="Q170" s="1307"/>
      <c r="R170" s="1307" t="s">
        <v>1231</v>
      </c>
      <c r="S170" s="1307"/>
      <c r="T170" s="1307"/>
      <c r="U170" s="1307"/>
      <c r="V170" s="1308"/>
    </row>
    <row r="171" spans="2:22" ht="37.5" customHeight="1" x14ac:dyDescent="0.2">
      <c r="B171" s="1302"/>
      <c r="C171" s="1303"/>
      <c r="D171" s="1309" t="s">
        <v>2477</v>
      </c>
      <c r="E171" s="1310"/>
      <c r="F171" s="1311"/>
      <c r="G171" s="1312" t="s">
        <v>1313</v>
      </c>
      <c r="H171" s="1310"/>
      <c r="I171" s="1310"/>
      <c r="J171" s="1310"/>
      <c r="K171" s="1313"/>
      <c r="M171" s="1302"/>
      <c r="N171" s="1303"/>
      <c r="O171" s="1309" t="s">
        <v>2477</v>
      </c>
      <c r="P171" s="1310"/>
      <c r="Q171" s="1311"/>
      <c r="R171" s="1312" t="s">
        <v>1313</v>
      </c>
      <c r="S171" s="1310"/>
      <c r="T171" s="1310"/>
      <c r="U171" s="1310"/>
      <c r="V171" s="1313"/>
    </row>
    <row r="172" spans="2:22" ht="37.5" customHeight="1" x14ac:dyDescent="0.2">
      <c r="B172" s="1302"/>
      <c r="C172" s="1303"/>
      <c r="D172" s="1309" t="s">
        <v>2478</v>
      </c>
      <c r="E172" s="1310"/>
      <c r="F172" s="1311"/>
      <c r="G172" s="1312" t="s">
        <v>2320</v>
      </c>
      <c r="H172" s="1310"/>
      <c r="I172" s="1310"/>
      <c r="J172" s="1310"/>
      <c r="K172" s="1313"/>
      <c r="M172" s="1302"/>
      <c r="N172" s="1303"/>
      <c r="O172" s="1309" t="s">
        <v>2478</v>
      </c>
      <c r="P172" s="1310"/>
      <c r="Q172" s="1311"/>
      <c r="R172" s="1312" t="s">
        <v>2320</v>
      </c>
      <c r="S172" s="1310"/>
      <c r="T172" s="1310"/>
      <c r="U172" s="1310"/>
      <c r="V172" s="1313"/>
    </row>
    <row r="173" spans="2:22" ht="37.5" customHeight="1" x14ac:dyDescent="0.2">
      <c r="B173" s="1302"/>
      <c r="C173" s="1303"/>
      <c r="D173" s="1306" t="s">
        <v>2763</v>
      </c>
      <c r="E173" s="1307"/>
      <c r="F173" s="1307"/>
      <c r="G173" s="1307" t="s">
        <v>2761</v>
      </c>
      <c r="H173" s="1307"/>
      <c r="I173" s="1307"/>
      <c r="J173" s="1307"/>
      <c r="K173" s="1308"/>
      <c r="M173" s="1302"/>
      <c r="N173" s="1303"/>
      <c r="O173" s="1306" t="s">
        <v>2763</v>
      </c>
      <c r="P173" s="1307"/>
      <c r="Q173" s="1307"/>
      <c r="R173" s="1307" t="s">
        <v>2761</v>
      </c>
      <c r="S173" s="1307"/>
      <c r="T173" s="1307"/>
      <c r="U173" s="1307"/>
      <c r="V173" s="1308"/>
    </row>
    <row r="174" spans="2:22" ht="37.5" customHeight="1" thickBot="1" x14ac:dyDescent="0.25">
      <c r="B174" s="1302"/>
      <c r="C174" s="1303"/>
      <c r="D174" s="1309" t="s">
        <v>2764</v>
      </c>
      <c r="E174" s="1310"/>
      <c r="F174" s="1311"/>
      <c r="G174" s="1312" t="s">
        <v>495</v>
      </c>
      <c r="H174" s="1310"/>
      <c r="I174" s="1310"/>
      <c r="J174" s="1310"/>
      <c r="K174" s="1313"/>
      <c r="M174" s="1302"/>
      <c r="N174" s="1303"/>
      <c r="O174" s="1309" t="s">
        <v>2764</v>
      </c>
      <c r="P174" s="1310"/>
      <c r="Q174" s="1311"/>
      <c r="R174" s="1312" t="s">
        <v>495</v>
      </c>
      <c r="S174" s="1310"/>
      <c r="T174" s="1310"/>
      <c r="U174" s="1310"/>
      <c r="V174" s="1313"/>
    </row>
    <row r="175" spans="2:22" ht="27" customHeight="1" x14ac:dyDescent="0.2">
      <c r="B175" s="1300" t="s">
        <v>274</v>
      </c>
      <c r="C175" s="1301"/>
      <c r="D175" s="1341" t="s">
        <v>1681</v>
      </c>
      <c r="E175" s="1342"/>
      <c r="F175" s="1342"/>
      <c r="G175" s="1342"/>
      <c r="H175" s="1342"/>
      <c r="I175" s="1342"/>
      <c r="J175" s="1342"/>
      <c r="K175" s="1343"/>
      <c r="M175" s="1300" t="s">
        <v>283</v>
      </c>
      <c r="N175" s="1301"/>
      <c r="O175" s="1341" t="s">
        <v>1681</v>
      </c>
      <c r="P175" s="1342"/>
      <c r="Q175" s="1342"/>
      <c r="R175" s="1342"/>
      <c r="S175" s="1342"/>
      <c r="T175" s="1342"/>
      <c r="U175" s="1342"/>
      <c r="V175" s="1343"/>
    </row>
    <row r="176" spans="2:22" ht="36.75" customHeight="1" x14ac:dyDescent="0.2">
      <c r="B176" s="1302"/>
      <c r="C176" s="1303"/>
      <c r="D176" s="1317" t="s">
        <v>473</v>
      </c>
      <c r="E176" s="1033"/>
      <c r="F176" s="1033"/>
      <c r="G176" s="943" t="s">
        <v>494</v>
      </c>
      <c r="H176" s="1318"/>
      <c r="I176" s="1318"/>
      <c r="J176" s="1318"/>
      <c r="K176" s="1319"/>
      <c r="M176" s="1302"/>
      <c r="N176" s="1303"/>
      <c r="O176" s="1317" t="s">
        <v>473</v>
      </c>
      <c r="P176" s="1033"/>
      <c r="Q176" s="1033"/>
      <c r="R176" s="1060" t="s">
        <v>1231</v>
      </c>
      <c r="S176" s="1324"/>
      <c r="T176" s="1324"/>
      <c r="U176" s="1324"/>
      <c r="V176" s="1325"/>
    </row>
    <row r="177" spans="2:22" ht="39" customHeight="1" x14ac:dyDescent="0.2">
      <c r="B177" s="1302"/>
      <c r="C177" s="1303"/>
      <c r="D177" s="1320" t="s">
        <v>260</v>
      </c>
      <c r="E177" s="1321"/>
      <c r="F177" s="1321"/>
      <c r="G177" s="1332" t="s">
        <v>341</v>
      </c>
      <c r="H177" s="1332"/>
      <c r="I177" s="1332"/>
      <c r="J177" s="1332"/>
      <c r="K177" s="1333"/>
      <c r="M177" s="1302"/>
      <c r="N177" s="1303"/>
      <c r="O177" s="1326" t="s">
        <v>260</v>
      </c>
      <c r="P177" s="1327"/>
      <c r="Q177" s="1328"/>
      <c r="R177" s="1067" t="s">
        <v>341</v>
      </c>
      <c r="S177" s="1068"/>
      <c r="T177" s="1068"/>
      <c r="U177" s="1068"/>
      <c r="V177" s="1069"/>
    </row>
    <row r="178" spans="2:22" ht="39" customHeight="1" x14ac:dyDescent="0.2">
      <c r="B178" s="1302"/>
      <c r="C178" s="1303"/>
      <c r="D178" s="1317" t="s">
        <v>165</v>
      </c>
      <c r="E178" s="1033"/>
      <c r="F178" s="1033"/>
      <c r="G178" s="943" t="s">
        <v>582</v>
      </c>
      <c r="H178" s="943"/>
      <c r="I178" s="943"/>
      <c r="J178" s="943"/>
      <c r="K178" s="1112"/>
      <c r="M178" s="1302"/>
      <c r="N178" s="1303"/>
      <c r="O178" s="1322" t="s">
        <v>165</v>
      </c>
      <c r="P178" s="1052"/>
      <c r="Q178" s="1323"/>
      <c r="R178" s="943" t="s">
        <v>582</v>
      </c>
      <c r="S178" s="943"/>
      <c r="T178" s="943"/>
      <c r="U178" s="943"/>
      <c r="V178" s="1112"/>
    </row>
    <row r="179" spans="2:22" ht="37.5" customHeight="1" thickBot="1" x14ac:dyDescent="0.25">
      <c r="B179" s="1302"/>
      <c r="C179" s="1303"/>
      <c r="D179" s="1337" t="s">
        <v>261</v>
      </c>
      <c r="E179" s="1338"/>
      <c r="F179" s="1338"/>
      <c r="G179" s="1339" t="s">
        <v>495</v>
      </c>
      <c r="H179" s="1339"/>
      <c r="I179" s="1339"/>
      <c r="J179" s="1339"/>
      <c r="K179" s="1340"/>
      <c r="M179" s="1302"/>
      <c r="N179" s="1303"/>
      <c r="O179" s="1344" t="s">
        <v>261</v>
      </c>
      <c r="P179" s="1345"/>
      <c r="Q179" s="1346"/>
      <c r="R179" s="1334" t="s">
        <v>495</v>
      </c>
      <c r="S179" s="1335"/>
      <c r="T179" s="1335"/>
      <c r="U179" s="1335"/>
      <c r="V179" s="1336"/>
    </row>
    <row r="180" spans="2:22" ht="27" customHeight="1" x14ac:dyDescent="0.2">
      <c r="B180" s="1302"/>
      <c r="C180" s="1303"/>
      <c r="D180" s="1314" t="s">
        <v>1682</v>
      </c>
      <c r="E180" s="1315"/>
      <c r="F180" s="1315"/>
      <c r="G180" s="1315"/>
      <c r="H180" s="1315"/>
      <c r="I180" s="1315"/>
      <c r="J180" s="1315"/>
      <c r="K180" s="1316"/>
      <c r="M180" s="1302"/>
      <c r="N180" s="1303"/>
      <c r="O180" s="1314" t="s">
        <v>1682</v>
      </c>
      <c r="P180" s="1315"/>
      <c r="Q180" s="1315"/>
      <c r="R180" s="1315"/>
      <c r="S180" s="1315"/>
      <c r="T180" s="1315"/>
      <c r="U180" s="1315"/>
      <c r="V180" s="1316"/>
    </row>
    <row r="181" spans="2:22" ht="37.5" customHeight="1" x14ac:dyDescent="0.2">
      <c r="B181" s="1302"/>
      <c r="C181" s="1303"/>
      <c r="D181" s="1317" t="s">
        <v>473</v>
      </c>
      <c r="E181" s="1033"/>
      <c r="F181" s="1033"/>
      <c r="G181" s="943" t="s">
        <v>494</v>
      </c>
      <c r="H181" s="1318"/>
      <c r="I181" s="1318"/>
      <c r="J181" s="1318"/>
      <c r="K181" s="1319"/>
      <c r="M181" s="1302"/>
      <c r="N181" s="1303"/>
      <c r="O181" s="1317" t="s">
        <v>473</v>
      </c>
      <c r="P181" s="1033"/>
      <c r="Q181" s="1033"/>
      <c r="R181" s="1060" t="s">
        <v>1231</v>
      </c>
      <c r="S181" s="1324"/>
      <c r="T181" s="1324"/>
      <c r="U181" s="1324"/>
      <c r="V181" s="1325"/>
    </row>
    <row r="182" spans="2:22" ht="39" customHeight="1" x14ac:dyDescent="0.2">
      <c r="B182" s="1302"/>
      <c r="C182" s="1303"/>
      <c r="D182" s="1320" t="s">
        <v>339</v>
      </c>
      <c r="E182" s="1321"/>
      <c r="F182" s="1321"/>
      <c r="G182" s="1332" t="s">
        <v>252</v>
      </c>
      <c r="H182" s="1332"/>
      <c r="I182" s="1332"/>
      <c r="J182" s="1332"/>
      <c r="K182" s="1333"/>
      <c r="M182" s="1302"/>
      <c r="N182" s="1303"/>
      <c r="O182" s="1326" t="s">
        <v>339</v>
      </c>
      <c r="P182" s="1327"/>
      <c r="Q182" s="1328"/>
      <c r="R182" s="1067" t="s">
        <v>341</v>
      </c>
      <c r="S182" s="1068"/>
      <c r="T182" s="1068"/>
      <c r="U182" s="1068"/>
      <c r="V182" s="1069"/>
    </row>
    <row r="183" spans="2:22" ht="36.75" customHeight="1" x14ac:dyDescent="0.2">
      <c r="B183" s="1302"/>
      <c r="C183" s="1303"/>
      <c r="D183" s="1317" t="s">
        <v>183</v>
      </c>
      <c r="E183" s="1033"/>
      <c r="F183" s="1033"/>
      <c r="G183" s="943" t="s">
        <v>582</v>
      </c>
      <c r="H183" s="943"/>
      <c r="I183" s="943"/>
      <c r="J183" s="943"/>
      <c r="K183" s="1112"/>
      <c r="M183" s="1302"/>
      <c r="N183" s="1303"/>
      <c r="O183" s="1322" t="s">
        <v>183</v>
      </c>
      <c r="P183" s="1052"/>
      <c r="Q183" s="1323"/>
      <c r="R183" s="943" t="s">
        <v>582</v>
      </c>
      <c r="S183" s="943"/>
      <c r="T183" s="943"/>
      <c r="U183" s="943"/>
      <c r="V183" s="1112"/>
    </row>
    <row r="184" spans="2:22" ht="37.5" customHeight="1" thickBot="1" x14ac:dyDescent="0.25">
      <c r="B184" s="1302"/>
      <c r="C184" s="1303"/>
      <c r="D184" s="1320" t="s">
        <v>340</v>
      </c>
      <c r="E184" s="1321"/>
      <c r="F184" s="1321"/>
      <c r="G184" s="1332" t="s">
        <v>495</v>
      </c>
      <c r="H184" s="1332"/>
      <c r="I184" s="1332"/>
      <c r="J184" s="1332"/>
      <c r="K184" s="1333"/>
      <c r="M184" s="1302"/>
      <c r="N184" s="1303"/>
      <c r="O184" s="1326" t="s">
        <v>340</v>
      </c>
      <c r="P184" s="1327"/>
      <c r="Q184" s="1328"/>
      <c r="R184" s="1067" t="s">
        <v>495</v>
      </c>
      <c r="S184" s="1068"/>
      <c r="T184" s="1068"/>
      <c r="U184" s="1068"/>
      <c r="V184" s="1069"/>
    </row>
    <row r="185" spans="2:22" ht="37.5" customHeight="1" x14ac:dyDescent="0.2">
      <c r="B185" s="1302"/>
      <c r="C185" s="1303"/>
      <c r="D185" s="1329" t="s">
        <v>2762</v>
      </c>
      <c r="E185" s="1330"/>
      <c r="F185" s="1330"/>
      <c r="G185" s="1330"/>
      <c r="H185" s="1330"/>
      <c r="I185" s="1330"/>
      <c r="J185" s="1330"/>
      <c r="K185" s="1331"/>
      <c r="M185" s="1302"/>
      <c r="N185" s="1303"/>
      <c r="O185" s="1329" t="s">
        <v>2762</v>
      </c>
      <c r="P185" s="1330"/>
      <c r="Q185" s="1330"/>
      <c r="R185" s="1330"/>
      <c r="S185" s="1330"/>
      <c r="T185" s="1330"/>
      <c r="U185" s="1330"/>
      <c r="V185" s="1331"/>
    </row>
    <row r="186" spans="2:22" ht="37.5" customHeight="1" x14ac:dyDescent="0.2">
      <c r="B186" s="1302"/>
      <c r="C186" s="1303"/>
      <c r="D186" s="1306" t="s">
        <v>2476</v>
      </c>
      <c r="E186" s="1307"/>
      <c r="F186" s="1307"/>
      <c r="G186" s="1307" t="s">
        <v>494</v>
      </c>
      <c r="H186" s="1307"/>
      <c r="I186" s="1307"/>
      <c r="J186" s="1307"/>
      <c r="K186" s="1308"/>
      <c r="M186" s="1302"/>
      <c r="N186" s="1303"/>
      <c r="O186" s="1306" t="s">
        <v>2476</v>
      </c>
      <c r="P186" s="1307"/>
      <c r="Q186" s="1307"/>
      <c r="R186" s="1307" t="s">
        <v>1231</v>
      </c>
      <c r="S186" s="1307"/>
      <c r="T186" s="1307"/>
      <c r="U186" s="1307"/>
      <c r="V186" s="1308"/>
    </row>
    <row r="187" spans="2:22" ht="37.5" customHeight="1" x14ac:dyDescent="0.2">
      <c r="B187" s="1302"/>
      <c r="C187" s="1303"/>
      <c r="D187" s="1309" t="s">
        <v>2477</v>
      </c>
      <c r="E187" s="1310"/>
      <c r="F187" s="1311"/>
      <c r="G187" s="1312" t="s">
        <v>1313</v>
      </c>
      <c r="H187" s="1310"/>
      <c r="I187" s="1310"/>
      <c r="J187" s="1310"/>
      <c r="K187" s="1313"/>
      <c r="M187" s="1302"/>
      <c r="N187" s="1303"/>
      <c r="O187" s="1309" t="s">
        <v>2477</v>
      </c>
      <c r="P187" s="1310"/>
      <c r="Q187" s="1311"/>
      <c r="R187" s="1312" t="s">
        <v>1313</v>
      </c>
      <c r="S187" s="1310"/>
      <c r="T187" s="1310"/>
      <c r="U187" s="1310"/>
      <c r="V187" s="1313"/>
    </row>
    <row r="188" spans="2:22" ht="37.5" customHeight="1" x14ac:dyDescent="0.2">
      <c r="B188" s="1302"/>
      <c r="C188" s="1303"/>
      <c r="D188" s="1309" t="s">
        <v>2478</v>
      </c>
      <c r="E188" s="1310"/>
      <c r="F188" s="1311"/>
      <c r="G188" s="1312" t="s">
        <v>252</v>
      </c>
      <c r="H188" s="1310"/>
      <c r="I188" s="1310"/>
      <c r="J188" s="1310"/>
      <c r="K188" s="1313"/>
      <c r="M188" s="1302"/>
      <c r="N188" s="1303"/>
      <c r="O188" s="1309" t="s">
        <v>2478</v>
      </c>
      <c r="P188" s="1310"/>
      <c r="Q188" s="1311"/>
      <c r="R188" s="1312" t="s">
        <v>341</v>
      </c>
      <c r="S188" s="1310"/>
      <c r="T188" s="1310"/>
      <c r="U188" s="1310"/>
      <c r="V188" s="1313"/>
    </row>
    <row r="189" spans="2:22" ht="37.5" customHeight="1" x14ac:dyDescent="0.2">
      <c r="B189" s="1302"/>
      <c r="C189" s="1303"/>
      <c r="D189" s="1306" t="s">
        <v>2763</v>
      </c>
      <c r="E189" s="1307"/>
      <c r="F189" s="1307"/>
      <c r="G189" s="1307" t="s">
        <v>2761</v>
      </c>
      <c r="H189" s="1307"/>
      <c r="I189" s="1307"/>
      <c r="J189" s="1307"/>
      <c r="K189" s="1308"/>
      <c r="M189" s="1302"/>
      <c r="N189" s="1303"/>
      <c r="O189" s="1306" t="s">
        <v>2763</v>
      </c>
      <c r="P189" s="1307"/>
      <c r="Q189" s="1307"/>
      <c r="R189" s="1307" t="s">
        <v>2761</v>
      </c>
      <c r="S189" s="1307"/>
      <c r="T189" s="1307"/>
      <c r="U189" s="1307"/>
      <c r="V189" s="1308"/>
    </row>
    <row r="190" spans="2:22" ht="37.5" customHeight="1" thickBot="1" x14ac:dyDescent="0.25">
      <c r="B190" s="1302"/>
      <c r="C190" s="1303"/>
      <c r="D190" s="1309" t="s">
        <v>2764</v>
      </c>
      <c r="E190" s="1310"/>
      <c r="F190" s="1311"/>
      <c r="G190" s="1312" t="s">
        <v>495</v>
      </c>
      <c r="H190" s="1310"/>
      <c r="I190" s="1310"/>
      <c r="J190" s="1310"/>
      <c r="K190" s="1313"/>
      <c r="M190" s="1302"/>
      <c r="N190" s="1303"/>
      <c r="O190" s="1309" t="s">
        <v>2764</v>
      </c>
      <c r="P190" s="1310"/>
      <c r="Q190" s="1311"/>
      <c r="R190" s="1312" t="s">
        <v>495</v>
      </c>
      <c r="S190" s="1310"/>
      <c r="T190" s="1310"/>
      <c r="U190" s="1310"/>
      <c r="V190" s="1313"/>
    </row>
    <row r="191" spans="2:22" ht="27" customHeight="1" x14ac:dyDescent="0.2">
      <c r="B191" s="1300" t="s">
        <v>275</v>
      </c>
      <c r="C191" s="1301"/>
      <c r="D191" s="1341" t="s">
        <v>1681</v>
      </c>
      <c r="E191" s="1342"/>
      <c r="F191" s="1342"/>
      <c r="G191" s="1342"/>
      <c r="H191" s="1342"/>
      <c r="I191" s="1342"/>
      <c r="J191" s="1342"/>
      <c r="K191" s="1343"/>
      <c r="M191" s="1300" t="s">
        <v>284</v>
      </c>
      <c r="N191" s="1301"/>
      <c r="O191" s="1341" t="s">
        <v>1681</v>
      </c>
      <c r="P191" s="1342"/>
      <c r="Q191" s="1342"/>
      <c r="R191" s="1342"/>
      <c r="S191" s="1342"/>
      <c r="T191" s="1342"/>
      <c r="U191" s="1342"/>
      <c r="V191" s="1343"/>
    </row>
    <row r="192" spans="2:22" ht="35.25" customHeight="1" x14ac:dyDescent="0.2">
      <c r="B192" s="1302"/>
      <c r="C192" s="1303"/>
      <c r="D192" s="1317" t="s">
        <v>473</v>
      </c>
      <c r="E192" s="1033"/>
      <c r="F192" s="1033"/>
      <c r="G192" s="943" t="s">
        <v>494</v>
      </c>
      <c r="H192" s="1318"/>
      <c r="I192" s="1318"/>
      <c r="J192" s="1318"/>
      <c r="K192" s="1319"/>
      <c r="M192" s="1302"/>
      <c r="N192" s="1303"/>
      <c r="O192" s="1317" t="s">
        <v>473</v>
      </c>
      <c r="P192" s="1033"/>
      <c r="Q192" s="1033"/>
      <c r="R192" s="1060" t="s">
        <v>1231</v>
      </c>
      <c r="S192" s="1324"/>
      <c r="T192" s="1324"/>
      <c r="U192" s="1324"/>
      <c r="V192" s="1325"/>
    </row>
    <row r="193" spans="2:22" ht="36" customHeight="1" x14ac:dyDescent="0.2">
      <c r="B193" s="1302"/>
      <c r="C193" s="1303"/>
      <c r="D193" s="1320" t="s">
        <v>260</v>
      </c>
      <c r="E193" s="1321"/>
      <c r="F193" s="1321"/>
      <c r="G193" s="1332" t="s">
        <v>253</v>
      </c>
      <c r="H193" s="1332"/>
      <c r="I193" s="1332"/>
      <c r="J193" s="1332"/>
      <c r="K193" s="1333"/>
      <c r="M193" s="1302"/>
      <c r="N193" s="1303"/>
      <c r="O193" s="1326" t="s">
        <v>260</v>
      </c>
      <c r="P193" s="1327"/>
      <c r="Q193" s="1328"/>
      <c r="R193" s="1067" t="s">
        <v>342</v>
      </c>
      <c r="S193" s="1068"/>
      <c r="T193" s="1068"/>
      <c r="U193" s="1068"/>
      <c r="V193" s="1069"/>
    </row>
    <row r="194" spans="2:22" ht="33" customHeight="1" x14ac:dyDescent="0.2">
      <c r="B194" s="1302"/>
      <c r="C194" s="1303"/>
      <c r="D194" s="1317" t="s">
        <v>165</v>
      </c>
      <c r="E194" s="1033"/>
      <c r="F194" s="1033"/>
      <c r="G194" s="943" t="s">
        <v>582</v>
      </c>
      <c r="H194" s="943"/>
      <c r="I194" s="943"/>
      <c r="J194" s="943"/>
      <c r="K194" s="1112"/>
      <c r="M194" s="1302"/>
      <c r="N194" s="1303"/>
      <c r="O194" s="1322" t="s">
        <v>165</v>
      </c>
      <c r="P194" s="1052"/>
      <c r="Q194" s="1323"/>
      <c r="R194" s="943" t="s">
        <v>582</v>
      </c>
      <c r="S194" s="943"/>
      <c r="T194" s="943"/>
      <c r="U194" s="943"/>
      <c r="V194" s="1112"/>
    </row>
    <row r="195" spans="2:22" ht="38.25" customHeight="1" thickBot="1" x14ac:dyDescent="0.25">
      <c r="B195" s="1302"/>
      <c r="C195" s="1303"/>
      <c r="D195" s="1337" t="s">
        <v>261</v>
      </c>
      <c r="E195" s="1338"/>
      <c r="F195" s="1338"/>
      <c r="G195" s="1339" t="s">
        <v>495</v>
      </c>
      <c r="H195" s="1339"/>
      <c r="I195" s="1339"/>
      <c r="J195" s="1339"/>
      <c r="K195" s="1340"/>
      <c r="M195" s="1302"/>
      <c r="N195" s="1303"/>
      <c r="O195" s="1344" t="s">
        <v>261</v>
      </c>
      <c r="P195" s="1345"/>
      <c r="Q195" s="1346"/>
      <c r="R195" s="1334" t="s">
        <v>495</v>
      </c>
      <c r="S195" s="1335"/>
      <c r="T195" s="1335"/>
      <c r="U195" s="1335"/>
      <c r="V195" s="1336"/>
    </row>
    <row r="196" spans="2:22" ht="27" customHeight="1" x14ac:dyDescent="0.2">
      <c r="B196" s="1302"/>
      <c r="C196" s="1303"/>
      <c r="D196" s="1314" t="s">
        <v>1682</v>
      </c>
      <c r="E196" s="1315"/>
      <c r="F196" s="1315"/>
      <c r="G196" s="1315"/>
      <c r="H196" s="1315"/>
      <c r="I196" s="1315"/>
      <c r="J196" s="1315"/>
      <c r="K196" s="1316"/>
      <c r="M196" s="1302"/>
      <c r="N196" s="1303"/>
      <c r="O196" s="1350" t="s">
        <v>1682</v>
      </c>
      <c r="P196" s="1351"/>
      <c r="Q196" s="1351"/>
      <c r="R196" s="1351"/>
      <c r="S196" s="1351"/>
      <c r="T196" s="1351"/>
      <c r="U196" s="1351"/>
      <c r="V196" s="1352"/>
    </row>
    <row r="197" spans="2:22" ht="36.75" customHeight="1" x14ac:dyDescent="0.2">
      <c r="B197" s="1302"/>
      <c r="C197" s="1303"/>
      <c r="D197" s="1317" t="s">
        <v>473</v>
      </c>
      <c r="E197" s="1033"/>
      <c r="F197" s="1033"/>
      <c r="G197" s="943" t="s">
        <v>494</v>
      </c>
      <c r="H197" s="1318"/>
      <c r="I197" s="1318"/>
      <c r="J197" s="1318"/>
      <c r="K197" s="1319"/>
      <c r="M197" s="1302"/>
      <c r="N197" s="1303"/>
      <c r="O197" s="1317" t="s">
        <v>473</v>
      </c>
      <c r="P197" s="1033"/>
      <c r="Q197" s="1033"/>
      <c r="R197" s="1060" t="s">
        <v>1231</v>
      </c>
      <c r="S197" s="1324"/>
      <c r="T197" s="1324"/>
      <c r="U197" s="1324"/>
      <c r="V197" s="1325"/>
    </row>
    <row r="198" spans="2:22" ht="36" customHeight="1" x14ac:dyDescent="0.2">
      <c r="B198" s="1302"/>
      <c r="C198" s="1303"/>
      <c r="D198" s="1320" t="s">
        <v>339</v>
      </c>
      <c r="E198" s="1321"/>
      <c r="F198" s="1321"/>
      <c r="G198" s="1332" t="s">
        <v>342</v>
      </c>
      <c r="H198" s="1332"/>
      <c r="I198" s="1332"/>
      <c r="J198" s="1332"/>
      <c r="K198" s="1333"/>
      <c r="M198" s="1302"/>
      <c r="N198" s="1303"/>
      <c r="O198" s="1326" t="s">
        <v>339</v>
      </c>
      <c r="P198" s="1327"/>
      <c r="Q198" s="1328"/>
      <c r="R198" s="1067" t="s">
        <v>253</v>
      </c>
      <c r="S198" s="1068"/>
      <c r="T198" s="1068"/>
      <c r="U198" s="1068"/>
      <c r="V198" s="1069"/>
    </row>
    <row r="199" spans="2:22" ht="36.75" customHeight="1" x14ac:dyDescent="0.2">
      <c r="B199" s="1302"/>
      <c r="C199" s="1303"/>
      <c r="D199" s="1317" t="s">
        <v>183</v>
      </c>
      <c r="E199" s="1033"/>
      <c r="F199" s="1033"/>
      <c r="G199" s="943" t="s">
        <v>582</v>
      </c>
      <c r="H199" s="943"/>
      <c r="I199" s="943"/>
      <c r="J199" s="943"/>
      <c r="K199" s="1112"/>
      <c r="M199" s="1302"/>
      <c r="N199" s="1303"/>
      <c r="O199" s="1322" t="s">
        <v>183</v>
      </c>
      <c r="P199" s="1052"/>
      <c r="Q199" s="1323"/>
      <c r="R199" s="943" t="s">
        <v>582</v>
      </c>
      <c r="S199" s="943"/>
      <c r="T199" s="943"/>
      <c r="U199" s="943"/>
      <c r="V199" s="1112"/>
    </row>
    <row r="200" spans="2:22" ht="36.75" customHeight="1" thickBot="1" x14ac:dyDescent="0.25">
      <c r="B200" s="1302"/>
      <c r="C200" s="1303"/>
      <c r="D200" s="1320" t="s">
        <v>340</v>
      </c>
      <c r="E200" s="1321"/>
      <c r="F200" s="1321"/>
      <c r="G200" s="1332" t="s">
        <v>495</v>
      </c>
      <c r="H200" s="1332"/>
      <c r="I200" s="1332"/>
      <c r="J200" s="1332"/>
      <c r="K200" s="1333"/>
      <c r="M200" s="1302"/>
      <c r="N200" s="1303"/>
      <c r="O200" s="1326" t="s">
        <v>340</v>
      </c>
      <c r="P200" s="1327"/>
      <c r="Q200" s="1328"/>
      <c r="R200" s="1067" t="s">
        <v>495</v>
      </c>
      <c r="S200" s="1068"/>
      <c r="T200" s="1068"/>
      <c r="U200" s="1068"/>
      <c r="V200" s="1069"/>
    </row>
    <row r="201" spans="2:22" ht="36.75" customHeight="1" x14ac:dyDescent="0.2">
      <c r="B201" s="1302"/>
      <c r="C201" s="1303"/>
      <c r="D201" s="1329" t="s">
        <v>2762</v>
      </c>
      <c r="E201" s="1330"/>
      <c r="F201" s="1330"/>
      <c r="G201" s="1330"/>
      <c r="H201" s="1330"/>
      <c r="I201" s="1330"/>
      <c r="J201" s="1330"/>
      <c r="K201" s="1331"/>
      <c r="M201" s="1302"/>
      <c r="N201" s="1303"/>
      <c r="O201" s="1529" t="s">
        <v>2762</v>
      </c>
      <c r="P201" s="1530"/>
      <c r="Q201" s="1530"/>
      <c r="R201" s="1530"/>
      <c r="S201" s="1530"/>
      <c r="T201" s="1530"/>
      <c r="U201" s="1530"/>
      <c r="V201" s="1531"/>
    </row>
    <row r="202" spans="2:22" ht="37.5" customHeight="1" x14ac:dyDescent="0.2">
      <c r="B202" s="1302"/>
      <c r="C202" s="1303"/>
      <c r="D202" s="1306" t="s">
        <v>2476</v>
      </c>
      <c r="E202" s="1307"/>
      <c r="F202" s="1307"/>
      <c r="G202" s="1307" t="s">
        <v>494</v>
      </c>
      <c r="H202" s="1307"/>
      <c r="I202" s="1307"/>
      <c r="J202" s="1307"/>
      <c r="K202" s="1308"/>
      <c r="M202" s="1302"/>
      <c r="N202" s="1303"/>
      <c r="O202" s="1306" t="s">
        <v>2476</v>
      </c>
      <c r="P202" s="1307"/>
      <c r="Q202" s="1307"/>
      <c r="R202" s="1307" t="s">
        <v>1231</v>
      </c>
      <c r="S202" s="1307"/>
      <c r="T202" s="1307"/>
      <c r="U202" s="1307"/>
      <c r="V202" s="1308"/>
    </row>
    <row r="203" spans="2:22" ht="36.75" customHeight="1" x14ac:dyDescent="0.2">
      <c r="B203" s="1302"/>
      <c r="C203" s="1303"/>
      <c r="D203" s="1309" t="s">
        <v>2477</v>
      </c>
      <c r="E203" s="1310"/>
      <c r="F203" s="1311"/>
      <c r="G203" s="1312" t="s">
        <v>1313</v>
      </c>
      <c r="H203" s="1310"/>
      <c r="I203" s="1310"/>
      <c r="J203" s="1310"/>
      <c r="K203" s="1313"/>
      <c r="M203" s="1302"/>
      <c r="N203" s="1303"/>
      <c r="O203" s="1309" t="s">
        <v>2477</v>
      </c>
      <c r="P203" s="1310"/>
      <c r="Q203" s="1311"/>
      <c r="R203" s="1312" t="s">
        <v>1313</v>
      </c>
      <c r="S203" s="1310"/>
      <c r="T203" s="1310"/>
      <c r="U203" s="1310"/>
      <c r="V203" s="1313"/>
    </row>
    <row r="204" spans="2:22" ht="36.75" customHeight="1" x14ac:dyDescent="0.2">
      <c r="B204" s="1302"/>
      <c r="C204" s="1303"/>
      <c r="D204" s="1309" t="s">
        <v>2478</v>
      </c>
      <c r="E204" s="1310"/>
      <c r="F204" s="1311"/>
      <c r="G204" s="1312" t="s">
        <v>253</v>
      </c>
      <c r="H204" s="1310"/>
      <c r="I204" s="1310"/>
      <c r="J204" s="1310"/>
      <c r="K204" s="1313"/>
      <c r="M204" s="1302"/>
      <c r="N204" s="1303"/>
      <c r="O204" s="1309" t="s">
        <v>2478</v>
      </c>
      <c r="P204" s="1310"/>
      <c r="Q204" s="1311"/>
      <c r="R204" s="1312" t="s">
        <v>253</v>
      </c>
      <c r="S204" s="1310"/>
      <c r="T204" s="1310"/>
      <c r="U204" s="1310"/>
      <c r="V204" s="1313"/>
    </row>
    <row r="205" spans="2:22" ht="36.75" customHeight="1" x14ac:dyDescent="0.2">
      <c r="B205" s="1302"/>
      <c r="C205" s="1303"/>
      <c r="D205" s="1306" t="s">
        <v>2763</v>
      </c>
      <c r="E205" s="1307"/>
      <c r="F205" s="1307"/>
      <c r="G205" s="1307" t="s">
        <v>2761</v>
      </c>
      <c r="H205" s="1307"/>
      <c r="I205" s="1307"/>
      <c r="J205" s="1307"/>
      <c r="K205" s="1308"/>
      <c r="M205" s="1302"/>
      <c r="N205" s="1303"/>
      <c r="O205" s="1306" t="s">
        <v>2763</v>
      </c>
      <c r="P205" s="1307"/>
      <c r="Q205" s="1307"/>
      <c r="R205" s="1307" t="s">
        <v>2761</v>
      </c>
      <c r="S205" s="1307"/>
      <c r="T205" s="1307"/>
      <c r="U205" s="1307"/>
      <c r="V205" s="1308"/>
    </row>
    <row r="206" spans="2:22" ht="36.75" customHeight="1" thickBot="1" x14ac:dyDescent="0.25">
      <c r="B206" s="1302"/>
      <c r="C206" s="1303"/>
      <c r="D206" s="1309" t="s">
        <v>2764</v>
      </c>
      <c r="E206" s="1310"/>
      <c r="F206" s="1311"/>
      <c r="G206" s="1312" t="s">
        <v>495</v>
      </c>
      <c r="H206" s="1310"/>
      <c r="I206" s="1310"/>
      <c r="J206" s="1310"/>
      <c r="K206" s="1313"/>
      <c r="M206" s="1302"/>
      <c r="N206" s="1303"/>
      <c r="O206" s="1309" t="s">
        <v>2764</v>
      </c>
      <c r="P206" s="1310"/>
      <c r="Q206" s="1311"/>
      <c r="R206" s="1312" t="s">
        <v>495</v>
      </c>
      <c r="S206" s="1310"/>
      <c r="T206" s="1310"/>
      <c r="U206" s="1310"/>
      <c r="V206" s="1313"/>
    </row>
    <row r="207" spans="2:22" ht="27" customHeight="1" x14ac:dyDescent="0.2">
      <c r="B207" s="1300" t="s">
        <v>276</v>
      </c>
      <c r="C207" s="1301"/>
      <c r="D207" s="1341" t="s">
        <v>1681</v>
      </c>
      <c r="E207" s="1342"/>
      <c r="F207" s="1342"/>
      <c r="G207" s="1342"/>
      <c r="H207" s="1342"/>
      <c r="I207" s="1342"/>
      <c r="J207" s="1342"/>
      <c r="K207" s="1343"/>
      <c r="M207" s="1300" t="s">
        <v>285</v>
      </c>
      <c r="N207" s="1301"/>
      <c r="O207" s="1350" t="s">
        <v>1681</v>
      </c>
      <c r="P207" s="1351"/>
      <c r="Q207" s="1351"/>
      <c r="R207" s="1351"/>
      <c r="S207" s="1351"/>
      <c r="T207" s="1351"/>
      <c r="U207" s="1351"/>
      <c r="V207" s="1352"/>
    </row>
    <row r="208" spans="2:22" ht="42.75" customHeight="1" x14ac:dyDescent="0.2">
      <c r="B208" s="1302"/>
      <c r="C208" s="1303"/>
      <c r="D208" s="1317" t="s">
        <v>473</v>
      </c>
      <c r="E208" s="1033"/>
      <c r="F208" s="1033"/>
      <c r="G208" s="943" t="s">
        <v>494</v>
      </c>
      <c r="H208" s="1318"/>
      <c r="I208" s="1318"/>
      <c r="J208" s="1318"/>
      <c r="K208" s="1319"/>
      <c r="M208" s="1302"/>
      <c r="N208" s="1303"/>
      <c r="O208" s="1317" t="s">
        <v>473</v>
      </c>
      <c r="P208" s="1033"/>
      <c r="Q208" s="1033"/>
      <c r="R208" s="1060" t="s">
        <v>1231</v>
      </c>
      <c r="S208" s="1324"/>
      <c r="T208" s="1324"/>
      <c r="U208" s="1324"/>
      <c r="V208" s="1325"/>
    </row>
    <row r="209" spans="2:22" ht="36.75" customHeight="1" x14ac:dyDescent="0.2">
      <c r="B209" s="1302"/>
      <c r="C209" s="1303"/>
      <c r="D209" s="1320" t="s">
        <v>260</v>
      </c>
      <c r="E209" s="1321"/>
      <c r="F209" s="1321"/>
      <c r="G209" s="1332" t="s">
        <v>266</v>
      </c>
      <c r="H209" s="1332"/>
      <c r="I209" s="1332"/>
      <c r="J209" s="1332"/>
      <c r="K209" s="1333"/>
      <c r="M209" s="1302"/>
      <c r="N209" s="1303"/>
      <c r="O209" s="1326" t="s">
        <v>260</v>
      </c>
      <c r="P209" s="1327"/>
      <c r="Q209" s="1328"/>
      <c r="R209" s="1067" t="s">
        <v>266</v>
      </c>
      <c r="S209" s="1068"/>
      <c r="T209" s="1068"/>
      <c r="U209" s="1068"/>
      <c r="V209" s="1069"/>
    </row>
    <row r="210" spans="2:22" ht="36" customHeight="1" x14ac:dyDescent="0.2">
      <c r="B210" s="1302"/>
      <c r="C210" s="1303"/>
      <c r="D210" s="1317" t="s">
        <v>165</v>
      </c>
      <c r="E210" s="1033"/>
      <c r="F210" s="1033"/>
      <c r="G210" s="943" t="s">
        <v>582</v>
      </c>
      <c r="H210" s="943"/>
      <c r="I210" s="943"/>
      <c r="J210" s="943"/>
      <c r="K210" s="1112"/>
      <c r="M210" s="1302"/>
      <c r="N210" s="1303"/>
      <c r="O210" s="1322" t="s">
        <v>165</v>
      </c>
      <c r="P210" s="1052"/>
      <c r="Q210" s="1323"/>
      <c r="R210" s="943" t="s">
        <v>582</v>
      </c>
      <c r="S210" s="943"/>
      <c r="T210" s="943"/>
      <c r="U210" s="943"/>
      <c r="V210" s="1112"/>
    </row>
    <row r="211" spans="2:22" ht="36" customHeight="1" thickBot="1" x14ac:dyDescent="0.25">
      <c r="B211" s="1302"/>
      <c r="C211" s="1303"/>
      <c r="D211" s="1337" t="s">
        <v>261</v>
      </c>
      <c r="E211" s="1338"/>
      <c r="F211" s="1338"/>
      <c r="G211" s="1339" t="s">
        <v>495</v>
      </c>
      <c r="H211" s="1339"/>
      <c r="I211" s="1339"/>
      <c r="J211" s="1339"/>
      <c r="K211" s="1340"/>
      <c r="M211" s="1302"/>
      <c r="N211" s="1303"/>
      <c r="O211" s="1344" t="s">
        <v>261</v>
      </c>
      <c r="P211" s="1345"/>
      <c r="Q211" s="1346"/>
      <c r="R211" s="1334" t="s">
        <v>495</v>
      </c>
      <c r="S211" s="1335"/>
      <c r="T211" s="1335"/>
      <c r="U211" s="1335"/>
      <c r="V211" s="1336"/>
    </row>
    <row r="212" spans="2:22" ht="27" customHeight="1" x14ac:dyDescent="0.2">
      <c r="B212" s="1302"/>
      <c r="C212" s="1303"/>
      <c r="D212" s="1314" t="s">
        <v>1682</v>
      </c>
      <c r="E212" s="1315"/>
      <c r="F212" s="1315"/>
      <c r="G212" s="1315"/>
      <c r="H212" s="1315"/>
      <c r="I212" s="1315"/>
      <c r="J212" s="1315"/>
      <c r="K212" s="1316"/>
      <c r="M212" s="1302"/>
      <c r="N212" s="1303"/>
      <c r="O212" s="1314" t="s">
        <v>1682</v>
      </c>
      <c r="P212" s="1315"/>
      <c r="Q212" s="1315"/>
      <c r="R212" s="1315"/>
      <c r="S212" s="1315"/>
      <c r="T212" s="1315"/>
      <c r="U212" s="1315"/>
      <c r="V212" s="1316"/>
    </row>
    <row r="213" spans="2:22" ht="36.75" customHeight="1" x14ac:dyDescent="0.2">
      <c r="B213" s="1302"/>
      <c r="C213" s="1303"/>
      <c r="D213" s="1317" t="s">
        <v>473</v>
      </c>
      <c r="E213" s="1033"/>
      <c r="F213" s="1033"/>
      <c r="G213" s="943" t="s">
        <v>494</v>
      </c>
      <c r="H213" s="1318"/>
      <c r="I213" s="1318"/>
      <c r="J213" s="1318"/>
      <c r="K213" s="1319"/>
      <c r="M213" s="1302"/>
      <c r="N213" s="1303"/>
      <c r="O213" s="1317" t="s">
        <v>473</v>
      </c>
      <c r="P213" s="1033"/>
      <c r="Q213" s="1033"/>
      <c r="R213" s="1060" t="s">
        <v>1231</v>
      </c>
      <c r="S213" s="1324"/>
      <c r="T213" s="1324"/>
      <c r="U213" s="1324"/>
      <c r="V213" s="1325"/>
    </row>
    <row r="214" spans="2:22" ht="36" customHeight="1" x14ac:dyDescent="0.2">
      <c r="B214" s="1302"/>
      <c r="C214" s="1303"/>
      <c r="D214" s="1320" t="s">
        <v>339</v>
      </c>
      <c r="E214" s="1321"/>
      <c r="F214" s="1321"/>
      <c r="G214" s="1332" t="s">
        <v>266</v>
      </c>
      <c r="H214" s="1332"/>
      <c r="I214" s="1332"/>
      <c r="J214" s="1332"/>
      <c r="K214" s="1333"/>
      <c r="M214" s="1302"/>
      <c r="N214" s="1303"/>
      <c r="O214" s="1326" t="s">
        <v>339</v>
      </c>
      <c r="P214" s="1327"/>
      <c r="Q214" s="1328"/>
      <c r="R214" s="1067" t="s">
        <v>266</v>
      </c>
      <c r="S214" s="1068"/>
      <c r="T214" s="1068"/>
      <c r="U214" s="1068"/>
      <c r="V214" s="1069"/>
    </row>
    <row r="215" spans="2:22" ht="36.75" customHeight="1" x14ac:dyDescent="0.2">
      <c r="B215" s="1302"/>
      <c r="C215" s="1303"/>
      <c r="D215" s="1317" t="s">
        <v>183</v>
      </c>
      <c r="E215" s="1033"/>
      <c r="F215" s="1033"/>
      <c r="G215" s="943" t="s">
        <v>582</v>
      </c>
      <c r="H215" s="943"/>
      <c r="I215" s="943"/>
      <c r="J215" s="943"/>
      <c r="K215" s="1112"/>
      <c r="M215" s="1302"/>
      <c r="N215" s="1303"/>
      <c r="O215" s="1322" t="s">
        <v>183</v>
      </c>
      <c r="P215" s="1052"/>
      <c r="Q215" s="1323"/>
      <c r="R215" s="943" t="s">
        <v>582</v>
      </c>
      <c r="S215" s="943"/>
      <c r="T215" s="943"/>
      <c r="U215" s="943"/>
      <c r="V215" s="1112"/>
    </row>
    <row r="216" spans="2:22" ht="38.25" customHeight="1" thickBot="1" x14ac:dyDescent="0.25">
      <c r="B216" s="1302"/>
      <c r="C216" s="1303"/>
      <c r="D216" s="1320" t="s">
        <v>340</v>
      </c>
      <c r="E216" s="1321"/>
      <c r="F216" s="1321"/>
      <c r="G216" s="1332" t="s">
        <v>495</v>
      </c>
      <c r="H216" s="1332"/>
      <c r="I216" s="1332"/>
      <c r="J216" s="1332"/>
      <c r="K216" s="1333"/>
      <c r="M216" s="1302"/>
      <c r="N216" s="1303"/>
      <c r="O216" s="1326" t="s">
        <v>340</v>
      </c>
      <c r="P216" s="1327"/>
      <c r="Q216" s="1328"/>
      <c r="R216" s="1067" t="s">
        <v>495</v>
      </c>
      <c r="S216" s="1068"/>
      <c r="T216" s="1068"/>
      <c r="U216" s="1068"/>
      <c r="V216" s="1069"/>
    </row>
    <row r="217" spans="2:22" ht="38.25" customHeight="1" x14ac:dyDescent="0.2">
      <c r="B217" s="1302"/>
      <c r="C217" s="1303"/>
      <c r="D217" s="1329" t="s">
        <v>2762</v>
      </c>
      <c r="E217" s="1330"/>
      <c r="F217" s="1330"/>
      <c r="G217" s="1330"/>
      <c r="H217" s="1330"/>
      <c r="I217" s="1330"/>
      <c r="J217" s="1330"/>
      <c r="K217" s="1331"/>
      <c r="M217" s="1302"/>
      <c r="N217" s="1303"/>
      <c r="O217" s="1329" t="s">
        <v>2762</v>
      </c>
      <c r="P217" s="1330"/>
      <c r="Q217" s="1330"/>
      <c r="R217" s="1330"/>
      <c r="S217" s="1330"/>
      <c r="T217" s="1330"/>
      <c r="U217" s="1330"/>
      <c r="V217" s="1331"/>
    </row>
    <row r="218" spans="2:22" ht="37.5" customHeight="1" x14ac:dyDescent="0.2">
      <c r="B218" s="1302"/>
      <c r="C218" s="1303"/>
      <c r="D218" s="1306" t="s">
        <v>2476</v>
      </c>
      <c r="E218" s="1307"/>
      <c r="F218" s="1307"/>
      <c r="G218" s="1307" t="s">
        <v>494</v>
      </c>
      <c r="H218" s="1307"/>
      <c r="I218" s="1307"/>
      <c r="J218" s="1307"/>
      <c r="K218" s="1308"/>
      <c r="M218" s="1302"/>
      <c r="N218" s="1303"/>
      <c r="O218" s="1306" t="s">
        <v>2476</v>
      </c>
      <c r="P218" s="1307"/>
      <c r="Q218" s="1307"/>
      <c r="R218" s="1307" t="s">
        <v>1231</v>
      </c>
      <c r="S218" s="1307"/>
      <c r="T218" s="1307"/>
      <c r="U218" s="1307"/>
      <c r="V218" s="1308"/>
    </row>
    <row r="219" spans="2:22" ht="38.25" customHeight="1" x14ac:dyDescent="0.2">
      <c r="B219" s="1302"/>
      <c r="C219" s="1303"/>
      <c r="D219" s="1309" t="s">
        <v>2477</v>
      </c>
      <c r="E219" s="1310"/>
      <c r="F219" s="1311"/>
      <c r="G219" s="1312" t="s">
        <v>1313</v>
      </c>
      <c r="H219" s="1310"/>
      <c r="I219" s="1310"/>
      <c r="J219" s="1310"/>
      <c r="K219" s="1313"/>
      <c r="M219" s="1302"/>
      <c r="N219" s="1303"/>
      <c r="O219" s="1309" t="s">
        <v>2477</v>
      </c>
      <c r="P219" s="1310"/>
      <c r="Q219" s="1311"/>
      <c r="R219" s="1312" t="s">
        <v>1313</v>
      </c>
      <c r="S219" s="1310"/>
      <c r="T219" s="1310"/>
      <c r="U219" s="1310"/>
      <c r="V219" s="1313"/>
    </row>
    <row r="220" spans="2:22" ht="38.25" customHeight="1" x14ac:dyDescent="0.2">
      <c r="B220" s="1302"/>
      <c r="C220" s="1303"/>
      <c r="D220" s="1309" t="s">
        <v>2478</v>
      </c>
      <c r="E220" s="1310"/>
      <c r="F220" s="1311"/>
      <c r="G220" s="1312" t="s">
        <v>266</v>
      </c>
      <c r="H220" s="1310"/>
      <c r="I220" s="1310"/>
      <c r="J220" s="1310"/>
      <c r="K220" s="1313"/>
      <c r="M220" s="1302"/>
      <c r="N220" s="1303"/>
      <c r="O220" s="1309" t="s">
        <v>2478</v>
      </c>
      <c r="P220" s="1310"/>
      <c r="Q220" s="1311"/>
      <c r="R220" s="1312" t="s">
        <v>266</v>
      </c>
      <c r="S220" s="1310"/>
      <c r="T220" s="1310"/>
      <c r="U220" s="1310"/>
      <c r="V220" s="1313"/>
    </row>
    <row r="221" spans="2:22" ht="38.25" customHeight="1" x14ac:dyDescent="0.2">
      <c r="B221" s="1302"/>
      <c r="C221" s="1303"/>
      <c r="D221" s="1306" t="s">
        <v>2763</v>
      </c>
      <c r="E221" s="1307"/>
      <c r="F221" s="1307"/>
      <c r="G221" s="1307" t="s">
        <v>2761</v>
      </c>
      <c r="H221" s="1307"/>
      <c r="I221" s="1307"/>
      <c r="J221" s="1307"/>
      <c r="K221" s="1308"/>
      <c r="M221" s="1302"/>
      <c r="N221" s="1303"/>
      <c r="O221" s="1306" t="s">
        <v>2763</v>
      </c>
      <c r="P221" s="1307"/>
      <c r="Q221" s="1307"/>
      <c r="R221" s="1307" t="s">
        <v>2761</v>
      </c>
      <c r="S221" s="1307"/>
      <c r="T221" s="1307"/>
      <c r="U221" s="1307"/>
      <c r="V221" s="1308"/>
    </row>
    <row r="222" spans="2:22" ht="38.25" customHeight="1" thickBot="1" x14ac:dyDescent="0.25">
      <c r="B222" s="1302"/>
      <c r="C222" s="1303"/>
      <c r="D222" s="1309" t="s">
        <v>2764</v>
      </c>
      <c r="E222" s="1310"/>
      <c r="F222" s="1311"/>
      <c r="G222" s="1312" t="s">
        <v>495</v>
      </c>
      <c r="H222" s="1310"/>
      <c r="I222" s="1310"/>
      <c r="J222" s="1310"/>
      <c r="K222" s="1313"/>
      <c r="M222" s="1302"/>
      <c r="N222" s="1303"/>
      <c r="O222" s="1309" t="s">
        <v>2764</v>
      </c>
      <c r="P222" s="1310"/>
      <c r="Q222" s="1311"/>
      <c r="R222" s="1312" t="s">
        <v>495</v>
      </c>
      <c r="S222" s="1310"/>
      <c r="T222" s="1310"/>
      <c r="U222" s="1310"/>
      <c r="V222" s="1313"/>
    </row>
    <row r="223" spans="2:22" ht="27" customHeight="1" x14ac:dyDescent="0.2">
      <c r="B223" s="1300" t="s">
        <v>277</v>
      </c>
      <c r="C223" s="1301"/>
      <c r="D223" s="1341" t="s">
        <v>1681</v>
      </c>
      <c r="E223" s="1342"/>
      <c r="F223" s="1342"/>
      <c r="G223" s="1342"/>
      <c r="H223" s="1342"/>
      <c r="I223" s="1342"/>
      <c r="J223" s="1342"/>
      <c r="K223" s="1343"/>
      <c r="M223" s="1300" t="s">
        <v>286</v>
      </c>
      <c r="N223" s="1301"/>
      <c r="O223" s="1341" t="s">
        <v>1681</v>
      </c>
      <c r="P223" s="1342"/>
      <c r="Q223" s="1342"/>
      <c r="R223" s="1342"/>
      <c r="S223" s="1342"/>
      <c r="T223" s="1342"/>
      <c r="U223" s="1342"/>
      <c r="V223" s="1343"/>
    </row>
    <row r="224" spans="2:22" ht="34.5" customHeight="1" x14ac:dyDescent="0.2">
      <c r="B224" s="1302"/>
      <c r="C224" s="1303"/>
      <c r="D224" s="1317" t="s">
        <v>473</v>
      </c>
      <c r="E224" s="1033"/>
      <c r="F224" s="1033"/>
      <c r="G224" s="943" t="s">
        <v>494</v>
      </c>
      <c r="H224" s="1318"/>
      <c r="I224" s="1318"/>
      <c r="J224" s="1318"/>
      <c r="K224" s="1319"/>
      <c r="M224" s="1302"/>
      <c r="N224" s="1303"/>
      <c r="O224" s="1317" t="s">
        <v>473</v>
      </c>
      <c r="P224" s="1033"/>
      <c r="Q224" s="1033"/>
      <c r="R224" s="1060" t="s">
        <v>1231</v>
      </c>
      <c r="S224" s="1324"/>
      <c r="T224" s="1324"/>
      <c r="U224" s="1324"/>
      <c r="V224" s="1325"/>
    </row>
    <row r="225" spans="2:22" ht="34.5" customHeight="1" x14ac:dyDescent="0.2">
      <c r="B225" s="1302"/>
      <c r="C225" s="1303"/>
      <c r="D225" s="1317" t="s">
        <v>165</v>
      </c>
      <c r="E225" s="1033"/>
      <c r="F225" s="1033"/>
      <c r="G225" s="943" t="s">
        <v>496</v>
      </c>
      <c r="H225" s="1318"/>
      <c r="I225" s="1318"/>
      <c r="J225" s="1318"/>
      <c r="K225" s="1319"/>
      <c r="M225" s="1302"/>
      <c r="N225" s="1303"/>
      <c r="O225" s="1322" t="s">
        <v>165</v>
      </c>
      <c r="P225" s="1052"/>
      <c r="Q225" s="1323"/>
      <c r="R225" s="943" t="s">
        <v>496</v>
      </c>
      <c r="S225" s="1318"/>
      <c r="T225" s="1318"/>
      <c r="U225" s="1318"/>
      <c r="V225" s="1319"/>
    </row>
    <row r="226" spans="2:22" ht="36.75" customHeight="1" thickBot="1" x14ac:dyDescent="0.25">
      <c r="B226" s="1302"/>
      <c r="C226" s="1303"/>
      <c r="D226" s="1337" t="s">
        <v>261</v>
      </c>
      <c r="E226" s="1338"/>
      <c r="F226" s="1338"/>
      <c r="G226" s="1339" t="s">
        <v>495</v>
      </c>
      <c r="H226" s="1339"/>
      <c r="I226" s="1339"/>
      <c r="J226" s="1339"/>
      <c r="K226" s="1340"/>
      <c r="M226" s="1302"/>
      <c r="N226" s="1303"/>
      <c r="O226" s="1344" t="s">
        <v>261</v>
      </c>
      <c r="P226" s="1345"/>
      <c r="Q226" s="1346"/>
      <c r="R226" s="1334" t="s">
        <v>495</v>
      </c>
      <c r="S226" s="1335"/>
      <c r="T226" s="1335"/>
      <c r="U226" s="1335"/>
      <c r="V226" s="1336"/>
    </row>
    <row r="227" spans="2:22" ht="27" customHeight="1" x14ac:dyDescent="0.2">
      <c r="B227" s="1302"/>
      <c r="C227" s="1303"/>
      <c r="D227" s="1314" t="s">
        <v>1682</v>
      </c>
      <c r="E227" s="1315"/>
      <c r="F227" s="1315"/>
      <c r="G227" s="1315"/>
      <c r="H227" s="1315"/>
      <c r="I227" s="1315"/>
      <c r="J227" s="1315"/>
      <c r="K227" s="1316"/>
      <c r="M227" s="1302"/>
      <c r="N227" s="1303"/>
      <c r="O227" s="1314" t="s">
        <v>1682</v>
      </c>
      <c r="P227" s="1315"/>
      <c r="Q227" s="1315"/>
      <c r="R227" s="1315"/>
      <c r="S227" s="1315"/>
      <c r="T227" s="1315"/>
      <c r="U227" s="1315"/>
      <c r="V227" s="1316"/>
    </row>
    <row r="228" spans="2:22" ht="40.5" customHeight="1" x14ac:dyDescent="0.2">
      <c r="B228" s="1302"/>
      <c r="C228" s="1303"/>
      <c r="D228" s="1317" t="s">
        <v>473</v>
      </c>
      <c r="E228" s="1033"/>
      <c r="F228" s="1033"/>
      <c r="G228" s="943" t="s">
        <v>494</v>
      </c>
      <c r="H228" s="1318"/>
      <c r="I228" s="1318"/>
      <c r="J228" s="1318"/>
      <c r="K228" s="1319"/>
      <c r="M228" s="1302"/>
      <c r="N228" s="1303"/>
      <c r="O228" s="1317" t="s">
        <v>473</v>
      </c>
      <c r="P228" s="1033"/>
      <c r="Q228" s="1033"/>
      <c r="R228" s="1060" t="s">
        <v>1231</v>
      </c>
      <c r="S228" s="1324"/>
      <c r="T228" s="1324"/>
      <c r="U228" s="1324"/>
      <c r="V228" s="1325"/>
    </row>
    <row r="229" spans="2:22" ht="39.75" customHeight="1" x14ac:dyDescent="0.2">
      <c r="B229" s="1302"/>
      <c r="C229" s="1303"/>
      <c r="D229" s="1317" t="s">
        <v>183</v>
      </c>
      <c r="E229" s="1033"/>
      <c r="F229" s="1033"/>
      <c r="G229" s="943" t="s">
        <v>496</v>
      </c>
      <c r="H229" s="1318"/>
      <c r="I229" s="1318"/>
      <c r="J229" s="1318"/>
      <c r="K229" s="1319"/>
      <c r="M229" s="1302"/>
      <c r="N229" s="1303"/>
      <c r="O229" s="1322" t="s">
        <v>183</v>
      </c>
      <c r="P229" s="1052"/>
      <c r="Q229" s="1323"/>
      <c r="R229" s="943" t="s">
        <v>496</v>
      </c>
      <c r="S229" s="1318"/>
      <c r="T229" s="1318"/>
      <c r="U229" s="1318"/>
      <c r="V229" s="1319"/>
    </row>
    <row r="230" spans="2:22" ht="38.25" customHeight="1" thickBot="1" x14ac:dyDescent="0.25">
      <c r="B230" s="1302"/>
      <c r="C230" s="1303"/>
      <c r="D230" s="1320" t="s">
        <v>340</v>
      </c>
      <c r="E230" s="1321"/>
      <c r="F230" s="1321"/>
      <c r="G230" s="1332" t="s">
        <v>35</v>
      </c>
      <c r="H230" s="1332"/>
      <c r="I230" s="1332"/>
      <c r="J230" s="1332"/>
      <c r="K230" s="1333"/>
      <c r="M230" s="1302"/>
      <c r="N230" s="1303"/>
      <c r="O230" s="1326" t="s">
        <v>340</v>
      </c>
      <c r="P230" s="1327"/>
      <c r="Q230" s="1328"/>
      <c r="R230" s="1067" t="s">
        <v>495</v>
      </c>
      <c r="S230" s="1068"/>
      <c r="T230" s="1068"/>
      <c r="U230" s="1068"/>
      <c r="V230" s="1069"/>
    </row>
    <row r="231" spans="2:22" ht="27" customHeight="1" x14ac:dyDescent="0.2">
      <c r="B231" s="1300" t="s">
        <v>278</v>
      </c>
      <c r="C231" s="1304"/>
      <c r="D231" s="1438" t="s">
        <v>1681</v>
      </c>
      <c r="E231" s="1342"/>
      <c r="F231" s="1342"/>
      <c r="G231" s="1342"/>
      <c r="H231" s="1342"/>
      <c r="I231" s="1342"/>
      <c r="J231" s="1342"/>
      <c r="K231" s="1343"/>
      <c r="M231" s="1300" t="s">
        <v>287</v>
      </c>
      <c r="N231" s="1304"/>
      <c r="O231" s="1438" t="s">
        <v>1681</v>
      </c>
      <c r="P231" s="1342"/>
      <c r="Q231" s="1342"/>
      <c r="R231" s="1342"/>
      <c r="S231" s="1342"/>
      <c r="T231" s="1342"/>
      <c r="U231" s="1342"/>
      <c r="V231" s="1343"/>
    </row>
    <row r="232" spans="2:22" ht="39" customHeight="1" x14ac:dyDescent="0.2">
      <c r="B232" s="1302"/>
      <c r="C232" s="1305"/>
      <c r="D232" s="1033" t="s">
        <v>473</v>
      </c>
      <c r="E232" s="1033"/>
      <c r="F232" s="1033"/>
      <c r="G232" s="943" t="s">
        <v>494</v>
      </c>
      <c r="H232" s="1318"/>
      <c r="I232" s="1318"/>
      <c r="J232" s="1318"/>
      <c r="K232" s="1319"/>
      <c r="M232" s="1302"/>
      <c r="N232" s="1305"/>
      <c r="O232" s="1066" t="s">
        <v>473</v>
      </c>
      <c r="P232" s="1066"/>
      <c r="Q232" s="1066"/>
      <c r="R232" s="1089" t="s">
        <v>1231</v>
      </c>
      <c r="S232" s="1480"/>
      <c r="T232" s="1480"/>
      <c r="U232" s="1480"/>
      <c r="V232" s="1481"/>
    </row>
    <row r="233" spans="2:22" ht="35.25" customHeight="1" thickBot="1" x14ac:dyDescent="0.25">
      <c r="B233" s="1302"/>
      <c r="C233" s="1305"/>
      <c r="D233" s="1372" t="s">
        <v>261</v>
      </c>
      <c r="E233" s="1372"/>
      <c r="F233" s="1372"/>
      <c r="G233" s="1373" t="s">
        <v>24</v>
      </c>
      <c r="H233" s="1373"/>
      <c r="I233" s="1373"/>
      <c r="J233" s="1373"/>
      <c r="K233" s="1374"/>
      <c r="M233" s="1302"/>
      <c r="N233" s="1305"/>
      <c r="O233" s="1484" t="s">
        <v>261</v>
      </c>
      <c r="P233" s="1099"/>
      <c r="Q233" s="1442"/>
      <c r="R233" s="1485" t="s">
        <v>24</v>
      </c>
      <c r="S233" s="1486"/>
      <c r="T233" s="1486"/>
      <c r="U233" s="1486"/>
      <c r="V233" s="1487"/>
    </row>
    <row r="234" spans="2:22" ht="27" customHeight="1" x14ac:dyDescent="0.2">
      <c r="B234" s="1302"/>
      <c r="C234" s="1303"/>
      <c r="D234" s="1314" t="s">
        <v>1682</v>
      </c>
      <c r="E234" s="1315"/>
      <c r="F234" s="1315"/>
      <c r="G234" s="1315"/>
      <c r="H234" s="1315"/>
      <c r="I234" s="1315"/>
      <c r="J234" s="1315"/>
      <c r="K234" s="1316"/>
      <c r="M234" s="1302"/>
      <c r="N234" s="1303"/>
      <c r="O234" s="1314" t="s">
        <v>1682</v>
      </c>
      <c r="P234" s="1315"/>
      <c r="Q234" s="1315"/>
      <c r="R234" s="1315"/>
      <c r="S234" s="1315"/>
      <c r="T234" s="1315"/>
      <c r="U234" s="1315"/>
      <c r="V234" s="1316"/>
    </row>
    <row r="235" spans="2:22" ht="37.5" customHeight="1" x14ac:dyDescent="0.2">
      <c r="B235" s="1302"/>
      <c r="C235" s="1303"/>
      <c r="D235" s="1317" t="s">
        <v>473</v>
      </c>
      <c r="E235" s="1033"/>
      <c r="F235" s="1033"/>
      <c r="G235" s="943" t="s">
        <v>494</v>
      </c>
      <c r="H235" s="1318"/>
      <c r="I235" s="1318"/>
      <c r="J235" s="1318"/>
      <c r="K235" s="1319"/>
      <c r="M235" s="1302"/>
      <c r="N235" s="1303"/>
      <c r="O235" s="1317" t="s">
        <v>473</v>
      </c>
      <c r="P235" s="1033"/>
      <c r="Q235" s="1033"/>
      <c r="R235" s="1060" t="s">
        <v>1231</v>
      </c>
      <c r="S235" s="1324"/>
      <c r="T235" s="1324"/>
      <c r="U235" s="1324"/>
      <c r="V235" s="1325"/>
    </row>
    <row r="236" spans="2:22" ht="37.5" customHeight="1" thickBot="1" x14ac:dyDescent="0.25">
      <c r="B236" s="1302"/>
      <c r="C236" s="1303"/>
      <c r="D236" s="1320" t="s">
        <v>340</v>
      </c>
      <c r="E236" s="1321"/>
      <c r="F236" s="1321"/>
      <c r="G236" s="1332" t="s">
        <v>24</v>
      </c>
      <c r="H236" s="1332"/>
      <c r="I236" s="1332"/>
      <c r="J236" s="1332"/>
      <c r="K236" s="1333"/>
      <c r="M236" s="1302"/>
      <c r="N236" s="1303"/>
      <c r="O236" s="1326" t="s">
        <v>340</v>
      </c>
      <c r="P236" s="1327"/>
      <c r="Q236" s="1328"/>
      <c r="R236" s="1067" t="s">
        <v>24</v>
      </c>
      <c r="S236" s="1068"/>
      <c r="T236" s="1068"/>
      <c r="U236" s="1068"/>
      <c r="V236" s="1069"/>
    </row>
    <row r="237" spans="2:22" ht="57.75" customHeight="1" x14ac:dyDescent="0.2">
      <c r="B237" s="1300" t="s">
        <v>279</v>
      </c>
      <c r="C237" s="1304"/>
      <c r="D237" s="1361" t="s">
        <v>2222</v>
      </c>
      <c r="E237" s="1443"/>
      <c r="F237" s="1443"/>
      <c r="G237" s="1443"/>
      <c r="H237" s="1443"/>
      <c r="I237" s="1443"/>
      <c r="J237" s="1443"/>
      <c r="K237" s="1444"/>
      <c r="M237" s="1300" t="s">
        <v>288</v>
      </c>
      <c r="N237" s="1304"/>
      <c r="O237" s="1361" t="s">
        <v>2223</v>
      </c>
      <c r="P237" s="1362"/>
      <c r="Q237" s="1362"/>
      <c r="R237" s="1362"/>
      <c r="S237" s="1362"/>
      <c r="T237" s="1362"/>
      <c r="U237" s="1362"/>
      <c r="V237" s="1363"/>
    </row>
    <row r="238" spans="2:22" ht="42" customHeight="1" thickBot="1" x14ac:dyDescent="0.25">
      <c r="B238" s="1394"/>
      <c r="C238" s="1395"/>
      <c r="D238" s="1033" t="s">
        <v>473</v>
      </c>
      <c r="E238" s="1033"/>
      <c r="F238" s="1033"/>
      <c r="G238" s="943" t="s">
        <v>494</v>
      </c>
      <c r="H238" s="1318"/>
      <c r="I238" s="1318"/>
      <c r="J238" s="1318"/>
      <c r="K238" s="1319"/>
      <c r="M238" s="1394"/>
      <c r="N238" s="1395"/>
      <c r="O238" s="1066" t="s">
        <v>473</v>
      </c>
      <c r="P238" s="1066"/>
      <c r="Q238" s="1066"/>
      <c r="R238" s="1089" t="s">
        <v>1231</v>
      </c>
      <c r="S238" s="1480"/>
      <c r="T238" s="1480"/>
      <c r="U238" s="1480"/>
      <c r="V238" s="1481"/>
    </row>
    <row r="239" spans="2:22" ht="39" customHeight="1" thickBot="1" x14ac:dyDescent="0.25">
      <c r="B239" s="1396" t="s">
        <v>290</v>
      </c>
      <c r="C239" s="1397"/>
      <c r="D239" s="1398" t="s">
        <v>280</v>
      </c>
      <c r="E239" s="1399"/>
      <c r="F239" s="1399"/>
      <c r="G239" s="1399"/>
      <c r="H239" s="1399"/>
      <c r="I239" s="1399"/>
      <c r="J239" s="1399"/>
      <c r="K239" s="1400"/>
      <c r="M239" s="1474" t="s">
        <v>289</v>
      </c>
      <c r="N239" s="1475"/>
      <c r="O239" s="1482" t="s">
        <v>319</v>
      </c>
      <c r="P239" s="1482"/>
      <c r="Q239" s="1482"/>
      <c r="R239" s="1482"/>
      <c r="S239" s="1482"/>
      <c r="T239" s="1482"/>
      <c r="U239" s="1482"/>
      <c r="V239" s="1483"/>
    </row>
    <row r="240" spans="2:22" ht="21.75" customHeight="1" thickBot="1" x14ac:dyDescent="0.25">
      <c r="B240" s="113"/>
      <c r="C240" s="113"/>
      <c r="D240" s="114"/>
      <c r="E240" s="114"/>
      <c r="F240" s="114"/>
      <c r="G240" s="114"/>
      <c r="H240" s="114"/>
      <c r="I240" s="114"/>
      <c r="J240" s="114"/>
      <c r="K240" s="114"/>
    </row>
    <row r="241" spans="2:11" ht="32.1" customHeight="1" thickBot="1" x14ac:dyDescent="0.25">
      <c r="B241" s="1016" t="s">
        <v>1696</v>
      </c>
      <c r="C241" s="1017"/>
      <c r="D241" s="1017"/>
      <c r="E241" s="1017"/>
      <c r="F241" s="1017"/>
      <c r="G241" s="1017"/>
      <c r="H241" s="1017"/>
      <c r="I241" s="1017"/>
      <c r="J241" s="1017"/>
      <c r="K241" s="1018"/>
    </row>
    <row r="242" spans="2:11" ht="27.75" customHeight="1" thickBot="1" x14ac:dyDescent="0.25">
      <c r="B242" s="1367" t="s">
        <v>2217</v>
      </c>
      <c r="C242" s="1368"/>
      <c r="D242" s="1369" t="s">
        <v>2215</v>
      </c>
      <c r="E242" s="1369"/>
      <c r="F242" s="1369"/>
      <c r="G242" s="1370" t="s">
        <v>2216</v>
      </c>
      <c r="H242" s="1368"/>
      <c r="I242" s="1368"/>
      <c r="J242" s="1368"/>
      <c r="K242" s="1371"/>
    </row>
    <row r="243" spans="2:11" ht="27" customHeight="1" thickBot="1" x14ac:dyDescent="0.25">
      <c r="B243" s="1445" t="s">
        <v>302</v>
      </c>
      <c r="C243" s="1446"/>
      <c r="D243" s="1438" t="s">
        <v>1681</v>
      </c>
      <c r="E243" s="1342"/>
      <c r="F243" s="1342"/>
      <c r="G243" s="1342"/>
      <c r="H243" s="1342"/>
      <c r="I243" s="1342"/>
      <c r="J243" s="1342"/>
      <c r="K243" s="1343"/>
    </row>
    <row r="244" spans="2:11" ht="38.25" customHeight="1" thickBot="1" x14ac:dyDescent="0.25">
      <c r="B244" s="1445"/>
      <c r="C244" s="1446"/>
      <c r="D244" s="1476" t="s">
        <v>260</v>
      </c>
      <c r="E244" s="1477"/>
      <c r="F244" s="1478"/>
      <c r="G244" s="1439" t="s">
        <v>343</v>
      </c>
      <c r="H244" s="1440"/>
      <c r="I244" s="1440"/>
      <c r="J244" s="1440"/>
      <c r="K244" s="1441"/>
    </row>
    <row r="245" spans="2:11" ht="37.5" customHeight="1" thickBot="1" x14ac:dyDescent="0.25">
      <c r="B245" s="1445"/>
      <c r="C245" s="1446"/>
      <c r="D245" s="1066" t="s">
        <v>165</v>
      </c>
      <c r="E245" s="1066"/>
      <c r="F245" s="1066"/>
      <c r="G245" s="1041" t="s">
        <v>1358</v>
      </c>
      <c r="H245" s="1041"/>
      <c r="I245" s="1041"/>
      <c r="J245" s="1041"/>
      <c r="K245" s="1042"/>
    </row>
    <row r="246" spans="2:11" ht="40.5" customHeight="1" thickBot="1" x14ac:dyDescent="0.25">
      <c r="B246" s="1445"/>
      <c r="C246" s="1446"/>
      <c r="D246" s="1098" t="s">
        <v>261</v>
      </c>
      <c r="E246" s="1099"/>
      <c r="F246" s="1442"/>
      <c r="G246" s="947" t="s">
        <v>1368</v>
      </c>
      <c r="H246" s="1038"/>
      <c r="I246" s="1038"/>
      <c r="J246" s="1038"/>
      <c r="K246" s="1040"/>
    </row>
    <row r="247" spans="2:11" ht="27" customHeight="1" thickBot="1" x14ac:dyDescent="0.25">
      <c r="B247" s="1445" t="s">
        <v>303</v>
      </c>
      <c r="C247" s="1446"/>
      <c r="D247" s="1438" t="s">
        <v>1681</v>
      </c>
      <c r="E247" s="1342"/>
      <c r="F247" s="1342"/>
      <c r="G247" s="1342"/>
      <c r="H247" s="1342"/>
      <c r="I247" s="1342"/>
      <c r="J247" s="1342"/>
      <c r="K247" s="1343"/>
    </row>
    <row r="248" spans="2:11" ht="36" customHeight="1" thickBot="1" x14ac:dyDescent="0.25">
      <c r="B248" s="1445"/>
      <c r="C248" s="1446"/>
      <c r="D248" s="1476" t="s">
        <v>260</v>
      </c>
      <c r="E248" s="1477"/>
      <c r="F248" s="1478"/>
      <c r="G248" s="1436" t="s">
        <v>2320</v>
      </c>
      <c r="H248" s="1090"/>
      <c r="I248" s="1090"/>
      <c r="J248" s="1090"/>
      <c r="K248" s="1437"/>
    </row>
    <row r="249" spans="2:11" ht="39.75" customHeight="1" thickBot="1" x14ac:dyDescent="0.25">
      <c r="B249" s="1445"/>
      <c r="C249" s="1446"/>
      <c r="D249" s="1066" t="s">
        <v>165</v>
      </c>
      <c r="E249" s="1066"/>
      <c r="F249" s="1066"/>
      <c r="G249" s="943" t="s">
        <v>582</v>
      </c>
      <c r="H249" s="943"/>
      <c r="I249" s="943"/>
      <c r="J249" s="943"/>
      <c r="K249" s="1112"/>
    </row>
    <row r="250" spans="2:11" ht="39.75" customHeight="1" thickBot="1" x14ac:dyDescent="0.25">
      <c r="B250" s="1445"/>
      <c r="C250" s="1446"/>
      <c r="D250" s="1476" t="s">
        <v>261</v>
      </c>
      <c r="E250" s="1477"/>
      <c r="F250" s="1478"/>
      <c r="G250" s="1439" t="s">
        <v>35</v>
      </c>
      <c r="H250" s="1440"/>
      <c r="I250" s="1440"/>
      <c r="J250" s="1440"/>
      <c r="K250" s="1441"/>
    </row>
    <row r="251" spans="2:11" ht="27" customHeight="1" thickBot="1" x14ac:dyDescent="0.25">
      <c r="B251" s="1445" t="s">
        <v>304</v>
      </c>
      <c r="C251" s="1446"/>
      <c r="D251" s="1438" t="s">
        <v>1681</v>
      </c>
      <c r="E251" s="1342"/>
      <c r="F251" s="1342"/>
      <c r="G251" s="1342"/>
      <c r="H251" s="1342"/>
      <c r="I251" s="1342"/>
      <c r="J251" s="1342"/>
      <c r="K251" s="1343"/>
    </row>
    <row r="252" spans="2:11" ht="39" customHeight="1" thickBot="1" x14ac:dyDescent="0.25">
      <c r="B252" s="1445"/>
      <c r="C252" s="1446"/>
      <c r="D252" s="1476" t="s">
        <v>260</v>
      </c>
      <c r="E252" s="1477"/>
      <c r="F252" s="1478"/>
      <c r="G252" s="1439" t="s">
        <v>341</v>
      </c>
      <c r="H252" s="1440"/>
      <c r="I252" s="1440"/>
      <c r="J252" s="1440"/>
      <c r="K252" s="1441"/>
    </row>
    <row r="253" spans="2:11" ht="39.75" customHeight="1" thickBot="1" x14ac:dyDescent="0.25">
      <c r="B253" s="1445"/>
      <c r="C253" s="1446"/>
      <c r="D253" s="1066" t="s">
        <v>165</v>
      </c>
      <c r="E253" s="1066"/>
      <c r="F253" s="1066"/>
      <c r="G253" s="943" t="s">
        <v>582</v>
      </c>
      <c r="H253" s="943"/>
      <c r="I253" s="943"/>
      <c r="J253" s="943"/>
      <c r="K253" s="1112"/>
    </row>
    <row r="254" spans="2:11" ht="40.5" customHeight="1" thickBot="1" x14ac:dyDescent="0.25">
      <c r="B254" s="1445"/>
      <c r="C254" s="1446"/>
      <c r="D254" s="1476" t="s">
        <v>261</v>
      </c>
      <c r="E254" s="1477"/>
      <c r="F254" s="1478"/>
      <c r="G254" s="1439" t="s">
        <v>495</v>
      </c>
      <c r="H254" s="1440"/>
      <c r="I254" s="1440"/>
      <c r="J254" s="1440"/>
      <c r="K254" s="1441"/>
    </row>
    <row r="255" spans="2:11" ht="27" customHeight="1" thickBot="1" x14ac:dyDescent="0.25">
      <c r="B255" s="1445" t="s">
        <v>305</v>
      </c>
      <c r="C255" s="1446"/>
      <c r="D255" s="1438" t="s">
        <v>1681</v>
      </c>
      <c r="E255" s="1342"/>
      <c r="F255" s="1342"/>
      <c r="G255" s="1342"/>
      <c r="H255" s="1342"/>
      <c r="I255" s="1342"/>
      <c r="J255" s="1342"/>
      <c r="K255" s="1343"/>
    </row>
    <row r="256" spans="2:11" ht="35.25" customHeight="1" thickBot="1" x14ac:dyDescent="0.25">
      <c r="B256" s="1445"/>
      <c r="C256" s="1446"/>
      <c r="D256" s="1476" t="s">
        <v>260</v>
      </c>
      <c r="E256" s="1477"/>
      <c r="F256" s="1478"/>
      <c r="G256" s="1439" t="s">
        <v>342</v>
      </c>
      <c r="H256" s="1440"/>
      <c r="I256" s="1440"/>
      <c r="J256" s="1440"/>
      <c r="K256" s="1441"/>
    </row>
    <row r="257" spans="1:23" ht="35.25" customHeight="1" thickBot="1" x14ac:dyDescent="0.25">
      <c r="B257" s="1445"/>
      <c r="C257" s="1446"/>
      <c r="D257" s="1066" t="s">
        <v>165</v>
      </c>
      <c r="E257" s="1066"/>
      <c r="F257" s="1066"/>
      <c r="G257" s="943" t="s">
        <v>582</v>
      </c>
      <c r="H257" s="943"/>
      <c r="I257" s="943"/>
      <c r="J257" s="943"/>
      <c r="K257" s="1112"/>
    </row>
    <row r="258" spans="1:23" ht="36" customHeight="1" thickBot="1" x14ac:dyDescent="0.25">
      <c r="B258" s="1445"/>
      <c r="C258" s="1446"/>
      <c r="D258" s="1476" t="s">
        <v>261</v>
      </c>
      <c r="E258" s="1477"/>
      <c r="F258" s="1478"/>
      <c r="G258" s="1439" t="s">
        <v>495</v>
      </c>
      <c r="H258" s="1440"/>
      <c r="I258" s="1440"/>
      <c r="J258" s="1440"/>
      <c r="K258" s="1441"/>
    </row>
    <row r="259" spans="1:23" ht="27" customHeight="1" thickBot="1" x14ac:dyDescent="0.25">
      <c r="B259" s="1445" t="s">
        <v>306</v>
      </c>
      <c r="C259" s="1446"/>
      <c r="D259" s="1438" t="s">
        <v>1681</v>
      </c>
      <c r="E259" s="1342"/>
      <c r="F259" s="1342"/>
      <c r="G259" s="1342"/>
      <c r="H259" s="1342"/>
      <c r="I259" s="1342"/>
      <c r="J259" s="1342"/>
      <c r="K259" s="1343"/>
    </row>
    <row r="260" spans="1:23" ht="36" customHeight="1" thickBot="1" x14ac:dyDescent="0.25">
      <c r="B260" s="1445"/>
      <c r="C260" s="1446"/>
      <c r="D260" s="1476" t="s">
        <v>260</v>
      </c>
      <c r="E260" s="1477"/>
      <c r="F260" s="1478"/>
      <c r="G260" s="1439" t="s">
        <v>266</v>
      </c>
      <c r="H260" s="1440"/>
      <c r="I260" s="1440"/>
      <c r="J260" s="1440"/>
      <c r="K260" s="1441"/>
    </row>
    <row r="261" spans="1:23" ht="36" customHeight="1" thickBot="1" x14ac:dyDescent="0.25">
      <c r="B261" s="1445"/>
      <c r="C261" s="1446"/>
      <c r="D261" s="1066" t="s">
        <v>165</v>
      </c>
      <c r="E261" s="1066"/>
      <c r="F261" s="1066"/>
      <c r="G261" s="943" t="s">
        <v>582</v>
      </c>
      <c r="H261" s="943"/>
      <c r="I261" s="943"/>
      <c r="J261" s="943"/>
      <c r="K261" s="1112"/>
    </row>
    <row r="262" spans="1:23" ht="40.5" customHeight="1" thickBot="1" x14ac:dyDescent="0.25">
      <c r="B262" s="1445"/>
      <c r="C262" s="1446"/>
      <c r="D262" s="1476" t="s">
        <v>261</v>
      </c>
      <c r="E262" s="1477"/>
      <c r="F262" s="1478"/>
      <c r="G262" s="1439" t="s">
        <v>495</v>
      </c>
      <c r="H262" s="1440"/>
      <c r="I262" s="1440"/>
      <c r="J262" s="1440"/>
      <c r="K262" s="1441"/>
    </row>
    <row r="263" spans="1:23" ht="27" customHeight="1" thickBot="1" x14ac:dyDescent="0.25">
      <c r="B263" s="1445" t="s">
        <v>307</v>
      </c>
      <c r="C263" s="1446"/>
      <c r="D263" s="1438" t="s">
        <v>1681</v>
      </c>
      <c r="E263" s="1342"/>
      <c r="F263" s="1342"/>
      <c r="G263" s="1342"/>
      <c r="H263" s="1342"/>
      <c r="I263" s="1342"/>
      <c r="J263" s="1342"/>
      <c r="K263" s="1343"/>
    </row>
    <row r="264" spans="1:23" ht="39.75" customHeight="1" thickBot="1" x14ac:dyDescent="0.25">
      <c r="B264" s="1445"/>
      <c r="C264" s="1446"/>
      <c r="D264" s="1066" t="s">
        <v>165</v>
      </c>
      <c r="E264" s="1066"/>
      <c r="F264" s="1066"/>
      <c r="G264" s="1041" t="s">
        <v>496</v>
      </c>
      <c r="H264" s="983"/>
      <c r="I264" s="983"/>
      <c r="J264" s="983"/>
      <c r="K264" s="1006"/>
    </row>
    <row r="265" spans="1:23" ht="43.5" customHeight="1" thickBot="1" x14ac:dyDescent="0.25">
      <c r="B265" s="1445"/>
      <c r="C265" s="1446"/>
      <c r="D265" s="1476" t="s">
        <v>261</v>
      </c>
      <c r="E265" s="1477"/>
      <c r="F265" s="1478"/>
      <c r="G265" s="1439" t="s">
        <v>495</v>
      </c>
      <c r="H265" s="1440"/>
      <c r="I265" s="1440"/>
      <c r="J265" s="1440"/>
      <c r="K265" s="1441"/>
    </row>
    <row r="266" spans="1:23" ht="27" customHeight="1" thickBot="1" x14ac:dyDescent="0.25">
      <c r="B266" s="1445" t="s">
        <v>308</v>
      </c>
      <c r="C266" s="1446"/>
      <c r="D266" s="1438" t="s">
        <v>1681</v>
      </c>
      <c r="E266" s="1342"/>
      <c r="F266" s="1342"/>
      <c r="G266" s="1342"/>
      <c r="H266" s="1342"/>
      <c r="I266" s="1342"/>
      <c r="J266" s="1342"/>
      <c r="K266" s="1343"/>
    </row>
    <row r="267" spans="1:23" ht="49.5" customHeight="1" thickBot="1" x14ac:dyDescent="0.25">
      <c r="B267" s="1445"/>
      <c r="C267" s="1446"/>
      <c r="D267" s="1525" t="s">
        <v>261</v>
      </c>
      <c r="E267" s="1526"/>
      <c r="F267" s="1527"/>
      <c r="G267" s="1522" t="s">
        <v>24</v>
      </c>
      <c r="H267" s="1523"/>
      <c r="I267" s="1523"/>
      <c r="J267" s="1523"/>
      <c r="K267" s="1524"/>
    </row>
    <row r="268" spans="1:23" ht="28.5" customHeight="1" thickBot="1" x14ac:dyDescent="0.25">
      <c r="B268" s="1445" t="s">
        <v>309</v>
      </c>
      <c r="C268" s="1446"/>
      <c r="D268" s="1516" t="s">
        <v>2224</v>
      </c>
      <c r="E268" s="1517"/>
      <c r="F268" s="1517"/>
      <c r="G268" s="1517"/>
      <c r="H268" s="1517"/>
      <c r="I268" s="1517"/>
      <c r="J268" s="1517"/>
      <c r="K268" s="1518"/>
    </row>
    <row r="269" spans="1:23" ht="32.25" customHeight="1" thickBot="1" x14ac:dyDescent="0.25">
      <c r="B269" s="1445"/>
      <c r="C269" s="1446"/>
      <c r="D269" s="1519"/>
      <c r="E269" s="1520"/>
      <c r="F269" s="1520"/>
      <c r="G269" s="1520"/>
      <c r="H269" s="1520"/>
      <c r="I269" s="1520"/>
      <c r="J269" s="1520"/>
      <c r="K269" s="1521"/>
      <c r="W269" s="41"/>
    </row>
    <row r="270" spans="1:23" ht="26.25" customHeight="1" thickBot="1" x14ac:dyDescent="0.25">
      <c r="A270" s="41"/>
      <c r="B270" s="1445" t="s">
        <v>310</v>
      </c>
      <c r="C270" s="1446"/>
      <c r="D270" s="1496" t="s">
        <v>318</v>
      </c>
      <c r="E270" s="1497"/>
      <c r="F270" s="1497"/>
      <c r="G270" s="1497"/>
      <c r="H270" s="1497"/>
      <c r="I270" s="1497"/>
      <c r="J270" s="1497"/>
      <c r="K270" s="1498"/>
      <c r="L270" s="41"/>
    </row>
    <row r="271" spans="1:23" ht="27.75" customHeight="1" thickBot="1" x14ac:dyDescent="0.25">
      <c r="B271" s="1445"/>
      <c r="C271" s="1446"/>
      <c r="D271" s="1513"/>
      <c r="E271" s="1514"/>
      <c r="F271" s="1514"/>
      <c r="G271" s="1514"/>
      <c r="H271" s="1514"/>
      <c r="I271" s="1514"/>
      <c r="J271" s="1514"/>
      <c r="K271" s="1515"/>
    </row>
    <row r="272" spans="1:23" ht="16.5" customHeight="1" x14ac:dyDescent="0.2"/>
    <row r="273" spans="2:22" ht="15" thickBot="1" x14ac:dyDescent="0.25"/>
    <row r="274" spans="2:22" ht="32.1" customHeight="1" thickBot="1" x14ac:dyDescent="0.25">
      <c r="B274" s="1016" t="s">
        <v>1697</v>
      </c>
      <c r="C274" s="1017"/>
      <c r="D274" s="1017"/>
      <c r="E274" s="1017"/>
      <c r="F274" s="1017"/>
      <c r="G274" s="1017"/>
      <c r="H274" s="1017"/>
      <c r="I274" s="1017"/>
      <c r="J274" s="1017"/>
      <c r="K274" s="1018"/>
      <c r="M274" s="1016" t="s">
        <v>1698</v>
      </c>
      <c r="N274" s="1017"/>
      <c r="O274" s="1017"/>
      <c r="P274" s="1017"/>
      <c r="Q274" s="1017"/>
      <c r="R274" s="1017"/>
      <c r="S274" s="1017"/>
      <c r="T274" s="1017"/>
      <c r="U274" s="1017"/>
      <c r="V274" s="1018"/>
    </row>
    <row r="275" spans="2:22" ht="30" customHeight="1" thickBot="1" x14ac:dyDescent="0.25">
      <c r="B275" s="1367" t="s">
        <v>2217</v>
      </c>
      <c r="C275" s="1368"/>
      <c r="D275" s="1369" t="s">
        <v>2215</v>
      </c>
      <c r="E275" s="1369"/>
      <c r="F275" s="1369"/>
      <c r="G275" s="1370" t="s">
        <v>2216</v>
      </c>
      <c r="H275" s="1368"/>
      <c r="I275" s="1368"/>
      <c r="J275" s="1368"/>
      <c r="K275" s="1371"/>
      <c r="M275" s="1367" t="s">
        <v>2217</v>
      </c>
      <c r="N275" s="1368"/>
      <c r="O275" s="1369" t="s">
        <v>2215</v>
      </c>
      <c r="P275" s="1369"/>
      <c r="Q275" s="1369"/>
      <c r="R275" s="1370" t="s">
        <v>2216</v>
      </c>
      <c r="S275" s="1368"/>
      <c r="T275" s="1368"/>
      <c r="U275" s="1368"/>
      <c r="V275" s="1371"/>
    </row>
    <row r="276" spans="2:22" ht="27" customHeight="1" thickBot="1" x14ac:dyDescent="0.25">
      <c r="B276" s="1505" t="s">
        <v>311</v>
      </c>
      <c r="C276" s="1506"/>
      <c r="D276" s="1387" t="s">
        <v>1699</v>
      </c>
      <c r="E276" s="1388"/>
      <c r="F276" s="1388"/>
      <c r="G276" s="1388"/>
      <c r="H276" s="1388"/>
      <c r="I276" s="1388"/>
      <c r="J276" s="1388"/>
      <c r="K276" s="1389"/>
      <c r="M276" s="1492" t="s">
        <v>315</v>
      </c>
      <c r="N276" s="1493"/>
      <c r="O276" s="1375" t="s">
        <v>1699</v>
      </c>
      <c r="P276" s="1502"/>
      <c r="Q276" s="1502"/>
      <c r="R276" s="1502"/>
      <c r="S276" s="1502"/>
      <c r="T276" s="1502"/>
      <c r="U276" s="1502"/>
      <c r="V276" s="1503"/>
    </row>
    <row r="277" spans="2:22" ht="33.75" customHeight="1" thickBot="1" x14ac:dyDescent="0.25">
      <c r="B277" s="1507"/>
      <c r="C277" s="1508"/>
      <c r="D277" s="1321" t="s">
        <v>312</v>
      </c>
      <c r="E277" s="1321"/>
      <c r="F277" s="1321"/>
      <c r="G277" s="1332" t="s">
        <v>22</v>
      </c>
      <c r="H277" s="1332"/>
      <c r="I277" s="1332"/>
      <c r="J277" s="1332"/>
      <c r="K277" s="1333"/>
      <c r="M277" s="1445"/>
      <c r="N277" s="1446"/>
      <c r="O277" s="1476" t="s">
        <v>312</v>
      </c>
      <c r="P277" s="1477"/>
      <c r="Q277" s="1478"/>
      <c r="R277" s="1488" t="s">
        <v>3016</v>
      </c>
      <c r="S277" s="1489"/>
      <c r="T277" s="1489"/>
      <c r="U277" s="1489"/>
      <c r="V277" s="1490"/>
    </row>
    <row r="278" spans="2:22" ht="32.25" customHeight="1" thickBot="1" x14ac:dyDescent="0.25">
      <c r="B278" s="1507"/>
      <c r="C278" s="1508"/>
      <c r="D278" s="943" t="s">
        <v>497</v>
      </c>
      <c r="E278" s="943"/>
      <c r="F278" s="943"/>
      <c r="G278" s="943" t="s">
        <v>1704</v>
      </c>
      <c r="H278" s="943"/>
      <c r="I278" s="943"/>
      <c r="J278" s="943"/>
      <c r="K278" s="1112"/>
      <c r="M278" s="1445"/>
      <c r="N278" s="1446"/>
      <c r="O278" s="943" t="s">
        <v>497</v>
      </c>
      <c r="P278" s="943"/>
      <c r="Q278" s="943"/>
      <c r="R278" s="943" t="s">
        <v>1704</v>
      </c>
      <c r="S278" s="943"/>
      <c r="T278" s="943"/>
      <c r="U278" s="943"/>
      <c r="V278" s="1112"/>
    </row>
    <row r="279" spans="2:22" ht="35.25" customHeight="1" thickBot="1" x14ac:dyDescent="0.25">
      <c r="B279" s="1509"/>
      <c r="C279" s="1510"/>
      <c r="D279" s="1491" t="s">
        <v>313</v>
      </c>
      <c r="E279" s="1491"/>
      <c r="F279" s="1491"/>
      <c r="G279" s="1427" t="s">
        <v>314</v>
      </c>
      <c r="H279" s="1428"/>
      <c r="I279" s="1428"/>
      <c r="J279" s="1428"/>
      <c r="K279" s="1429"/>
      <c r="M279" s="1445"/>
      <c r="N279" s="1446"/>
      <c r="O279" s="1504" t="s">
        <v>313</v>
      </c>
      <c r="P279" s="1504"/>
      <c r="Q279" s="1504"/>
      <c r="R279" s="917" t="s">
        <v>314</v>
      </c>
      <c r="S279" s="910"/>
      <c r="T279" s="910"/>
      <c r="U279" s="910"/>
      <c r="V279" s="1479"/>
    </row>
    <row r="280" spans="2:22" ht="19.5" customHeight="1" thickBot="1" x14ac:dyDescent="0.25">
      <c r="B280" s="1509"/>
      <c r="C280" s="1510"/>
      <c r="D280" s="1430" t="s">
        <v>1700</v>
      </c>
      <c r="E280" s="1431"/>
      <c r="F280" s="1431"/>
      <c r="G280" s="1431"/>
      <c r="H280" s="1431"/>
      <c r="I280" s="1431"/>
      <c r="J280" s="1431"/>
      <c r="K280" s="1432"/>
      <c r="M280" s="1445"/>
      <c r="N280" s="1446"/>
      <c r="O280" s="1430" t="s">
        <v>1700</v>
      </c>
      <c r="P280" s="1431"/>
      <c r="Q280" s="1431"/>
      <c r="R280" s="1431"/>
      <c r="S280" s="1431"/>
      <c r="T280" s="1431"/>
      <c r="U280" s="1431"/>
      <c r="V280" s="1432"/>
    </row>
    <row r="281" spans="2:22" ht="35.25" customHeight="1" thickBot="1" x14ac:dyDescent="0.25">
      <c r="B281" s="1509"/>
      <c r="C281" s="1510"/>
      <c r="D281" s="1433" t="s">
        <v>312</v>
      </c>
      <c r="E281" s="1434"/>
      <c r="F281" s="1435"/>
      <c r="G281" s="1436" t="s">
        <v>22</v>
      </c>
      <c r="H281" s="1090"/>
      <c r="I281" s="1090"/>
      <c r="J281" s="1090"/>
      <c r="K281" s="1437"/>
      <c r="M281" s="1445"/>
      <c r="N281" s="1446"/>
      <c r="O281" s="1433" t="s">
        <v>312</v>
      </c>
      <c r="P281" s="1434"/>
      <c r="Q281" s="1435"/>
      <c r="R281" s="1488" t="s">
        <v>3016</v>
      </c>
      <c r="S281" s="1489"/>
      <c r="T281" s="1489"/>
      <c r="U281" s="1489"/>
      <c r="V281" s="1490"/>
    </row>
    <row r="282" spans="2:22" ht="51" customHeight="1" thickBot="1" x14ac:dyDescent="0.25">
      <c r="B282" s="1509"/>
      <c r="C282" s="1510"/>
      <c r="D282" s="1499" t="s">
        <v>1148</v>
      </c>
      <c r="E282" s="1434"/>
      <c r="F282" s="1500"/>
      <c r="G282" s="1501" t="s">
        <v>1702</v>
      </c>
      <c r="H282" s="1090"/>
      <c r="I282" s="1090"/>
      <c r="J282" s="1090"/>
      <c r="K282" s="1437"/>
      <c r="M282" s="1445"/>
      <c r="N282" s="1446"/>
      <c r="O282" s="1499" t="s">
        <v>1148</v>
      </c>
      <c r="P282" s="1434"/>
      <c r="Q282" s="1500"/>
      <c r="R282" s="1501" t="s">
        <v>1702</v>
      </c>
      <c r="S282" s="1090"/>
      <c r="T282" s="1090"/>
      <c r="U282" s="1090"/>
      <c r="V282" s="1437"/>
    </row>
    <row r="283" spans="2:22" ht="37.5" customHeight="1" thickBot="1" x14ac:dyDescent="0.25">
      <c r="B283" s="1511"/>
      <c r="C283" s="1512"/>
      <c r="D283" s="917" t="s">
        <v>497</v>
      </c>
      <c r="E283" s="917"/>
      <c r="F283" s="917"/>
      <c r="G283" s="917" t="s">
        <v>15</v>
      </c>
      <c r="H283" s="910"/>
      <c r="I283" s="910"/>
      <c r="J283" s="910"/>
      <c r="K283" s="1479"/>
      <c r="M283" s="1445"/>
      <c r="N283" s="1446"/>
      <c r="O283" s="917" t="s">
        <v>497</v>
      </c>
      <c r="P283" s="917"/>
      <c r="Q283" s="917"/>
      <c r="R283" s="917" t="s">
        <v>15</v>
      </c>
      <c r="S283" s="910"/>
      <c r="T283" s="910"/>
      <c r="U283" s="910"/>
      <c r="V283" s="1479"/>
    </row>
    <row r="284" spans="2:22" ht="27" customHeight="1" thickBot="1" x14ac:dyDescent="0.25">
      <c r="B284" s="1492" t="s">
        <v>316</v>
      </c>
      <c r="C284" s="1493"/>
      <c r="D284" s="1387" t="s">
        <v>1699</v>
      </c>
      <c r="E284" s="1388"/>
      <c r="F284" s="1388"/>
      <c r="G284" s="1388"/>
      <c r="H284" s="1388"/>
      <c r="I284" s="1388"/>
      <c r="J284" s="1388"/>
      <c r="K284" s="1389"/>
      <c r="M284" s="1492" t="s">
        <v>317</v>
      </c>
      <c r="N284" s="1493"/>
      <c r="O284" s="1361" t="s">
        <v>1699</v>
      </c>
      <c r="P284" s="1494"/>
      <c r="Q284" s="1494"/>
      <c r="R284" s="1494"/>
      <c r="S284" s="1494"/>
      <c r="T284" s="1494"/>
      <c r="U284" s="1494"/>
      <c r="V284" s="1495"/>
    </row>
    <row r="285" spans="2:22" ht="33.75" customHeight="1" thickBot="1" x14ac:dyDescent="0.25">
      <c r="B285" s="1445"/>
      <c r="C285" s="1446"/>
      <c r="D285" s="1476" t="s">
        <v>312</v>
      </c>
      <c r="E285" s="1477"/>
      <c r="F285" s="1478"/>
      <c r="G285" s="1439" t="s">
        <v>22</v>
      </c>
      <c r="H285" s="1440"/>
      <c r="I285" s="1440"/>
      <c r="J285" s="1440"/>
      <c r="K285" s="1441"/>
      <c r="M285" s="1445"/>
      <c r="N285" s="1446"/>
      <c r="O285" s="1476" t="s">
        <v>312</v>
      </c>
      <c r="P285" s="1477"/>
      <c r="Q285" s="1478"/>
      <c r="R285" s="1488" t="s">
        <v>3016</v>
      </c>
      <c r="S285" s="1489"/>
      <c r="T285" s="1489"/>
      <c r="U285" s="1489"/>
      <c r="V285" s="1490"/>
    </row>
    <row r="286" spans="2:22" ht="79.5" customHeight="1" thickBot="1" x14ac:dyDescent="0.25">
      <c r="B286" s="1445"/>
      <c r="C286" s="1446"/>
      <c r="D286" s="1499" t="s">
        <v>1148</v>
      </c>
      <c r="E286" s="1434"/>
      <c r="F286" s="1500"/>
      <c r="G286" s="1501" t="s">
        <v>2225</v>
      </c>
      <c r="H286" s="1090"/>
      <c r="I286" s="1090"/>
      <c r="J286" s="1090"/>
      <c r="K286" s="1437"/>
      <c r="M286" s="1445"/>
      <c r="N286" s="1446"/>
      <c r="O286" s="1499" t="s">
        <v>1148</v>
      </c>
      <c r="P286" s="1434"/>
      <c r="Q286" s="1500"/>
      <c r="R286" s="1501" t="s">
        <v>2226</v>
      </c>
      <c r="S286" s="1090"/>
      <c r="T286" s="1090"/>
      <c r="U286" s="1090"/>
      <c r="V286" s="1437"/>
    </row>
    <row r="287" spans="2:22" ht="36" customHeight="1" thickBot="1" x14ac:dyDescent="0.25">
      <c r="B287" s="1445"/>
      <c r="C287" s="1446"/>
      <c r="D287" s="943" t="s">
        <v>497</v>
      </c>
      <c r="E287" s="943"/>
      <c r="F287" s="943"/>
      <c r="G287" s="943" t="s">
        <v>15</v>
      </c>
      <c r="H287" s="1318"/>
      <c r="I287" s="1318"/>
      <c r="J287" s="1318"/>
      <c r="K287" s="1319"/>
      <c r="M287" s="1445"/>
      <c r="N287" s="1446"/>
      <c r="O287" s="943" t="s">
        <v>497</v>
      </c>
      <c r="P287" s="943"/>
      <c r="Q287" s="943"/>
      <c r="R287" s="943" t="s">
        <v>15</v>
      </c>
      <c r="S287" s="1318"/>
      <c r="T287" s="1318"/>
      <c r="U287" s="1318"/>
      <c r="V287" s="1319"/>
    </row>
    <row r="288" spans="2:22" ht="35.25" customHeight="1" thickBot="1" x14ac:dyDescent="0.25">
      <c r="B288" s="1445" t="s">
        <v>322</v>
      </c>
      <c r="C288" s="1446"/>
      <c r="D288" s="1496" t="s">
        <v>336</v>
      </c>
      <c r="E288" s="1497"/>
      <c r="F288" s="1497"/>
      <c r="G288" s="1497"/>
      <c r="H288" s="1497"/>
      <c r="I288" s="1497"/>
      <c r="J288" s="1497"/>
      <c r="K288" s="1498"/>
      <c r="M288" s="1445" t="s">
        <v>323</v>
      </c>
      <c r="N288" s="1446"/>
      <c r="O288" s="1496" t="s">
        <v>1379</v>
      </c>
      <c r="P288" s="1497"/>
      <c r="Q288" s="1497"/>
      <c r="R288" s="1497"/>
      <c r="S288" s="1497"/>
      <c r="T288" s="1497"/>
      <c r="U288" s="1497"/>
      <c r="V288" s="1498"/>
    </row>
    <row r="289" spans="2:22" ht="35.25" customHeight="1" thickBot="1" x14ac:dyDescent="0.25">
      <c r="B289" s="1447" t="s">
        <v>320</v>
      </c>
      <c r="C289" s="1448"/>
      <c r="D289" s="1449" t="s">
        <v>337</v>
      </c>
      <c r="E289" s="1449"/>
      <c r="F289" s="1449"/>
      <c r="G289" s="1449"/>
      <c r="H289" s="1449"/>
      <c r="I289" s="1449"/>
      <c r="J289" s="1449"/>
      <c r="K289" s="1450"/>
      <c r="M289" s="1445" t="s">
        <v>1375</v>
      </c>
      <c r="N289" s="1446"/>
      <c r="O289" s="1496" t="s">
        <v>1376</v>
      </c>
      <c r="P289" s="1497"/>
      <c r="Q289" s="1497"/>
      <c r="R289" s="1497"/>
      <c r="S289" s="1497"/>
      <c r="T289" s="1497"/>
      <c r="U289" s="1497"/>
      <c r="V289" s="1498"/>
    </row>
    <row r="290" spans="2:22" ht="35.25" customHeight="1" thickBot="1" x14ac:dyDescent="0.25">
      <c r="M290" s="1447" t="s">
        <v>321</v>
      </c>
      <c r="N290" s="1448"/>
      <c r="O290" s="1449" t="s">
        <v>338</v>
      </c>
      <c r="P290" s="1449"/>
      <c r="Q290" s="1449"/>
      <c r="R290" s="1449"/>
      <c r="S290" s="1449"/>
      <c r="T290" s="1449"/>
      <c r="U290" s="1449"/>
      <c r="V290" s="1450"/>
    </row>
    <row r="291" spans="2:22" ht="39" customHeight="1" thickBot="1" x14ac:dyDescent="0.25">
      <c r="B291" s="1016" t="s">
        <v>1701</v>
      </c>
      <c r="C291" s="1017"/>
      <c r="D291" s="1017"/>
      <c r="E291" s="1017"/>
      <c r="F291" s="1017"/>
      <c r="G291" s="1017"/>
      <c r="H291" s="1017"/>
      <c r="I291" s="1017"/>
      <c r="J291" s="1017"/>
      <c r="K291" s="1018"/>
    </row>
    <row r="292" spans="2:22" ht="30.75" customHeight="1" thickBot="1" x14ac:dyDescent="0.25">
      <c r="B292" s="1367" t="s">
        <v>2217</v>
      </c>
      <c r="C292" s="1368"/>
      <c r="D292" s="1369" t="s">
        <v>2215</v>
      </c>
      <c r="E292" s="1369"/>
      <c r="F292" s="1369"/>
      <c r="G292" s="1370" t="s">
        <v>2216</v>
      </c>
      <c r="H292" s="1368"/>
      <c r="I292" s="1368"/>
      <c r="J292" s="1368"/>
      <c r="K292" s="1371"/>
    </row>
    <row r="293" spans="2:22" ht="4.5" customHeight="1" thickBot="1" x14ac:dyDescent="0.25">
      <c r="C293" s="223"/>
      <c r="D293" s="223"/>
      <c r="E293" s="223"/>
      <c r="F293" s="223"/>
      <c r="G293" s="223"/>
      <c r="H293" s="223"/>
      <c r="I293" s="223"/>
      <c r="J293" s="223"/>
      <c r="K293" s="223"/>
    </row>
    <row r="294" spans="2:22" ht="41.25" customHeight="1" thickBot="1" x14ac:dyDescent="0.25">
      <c r="B294" s="1396" t="s">
        <v>1209</v>
      </c>
      <c r="C294" s="1397"/>
      <c r="D294" s="1410" t="s">
        <v>2317</v>
      </c>
      <c r="E294" s="1411"/>
      <c r="F294" s="1411"/>
      <c r="G294" s="1411"/>
      <c r="H294" s="1411"/>
      <c r="I294" s="1411"/>
      <c r="J294" s="1411"/>
      <c r="K294" s="1412"/>
    </row>
    <row r="295" spans="2:22" ht="6" customHeight="1" thickBot="1" x14ac:dyDescent="0.25">
      <c r="B295" s="358"/>
      <c r="D295" s="359"/>
      <c r="E295" s="359"/>
      <c r="F295" s="359"/>
      <c r="G295" s="359"/>
      <c r="H295" s="359"/>
      <c r="I295" s="359"/>
      <c r="J295" s="359"/>
      <c r="K295" s="359"/>
    </row>
    <row r="296" spans="2:22" ht="42" customHeight="1" thickBot="1" x14ac:dyDescent="0.25">
      <c r="B296" s="1396" t="s">
        <v>1210</v>
      </c>
      <c r="C296" s="1397"/>
      <c r="D296" s="1410" t="s">
        <v>1211</v>
      </c>
      <c r="E296" s="1411"/>
      <c r="F296" s="1411"/>
      <c r="G296" s="1411"/>
      <c r="H296" s="1411"/>
      <c r="I296" s="1411"/>
      <c r="J296" s="1411"/>
      <c r="K296" s="1412"/>
    </row>
    <row r="297" spans="2:22" ht="3.75" customHeight="1" thickBot="1" x14ac:dyDescent="0.25">
      <c r="D297" s="359"/>
      <c r="E297" s="359"/>
      <c r="F297" s="359"/>
      <c r="G297" s="359"/>
      <c r="H297" s="359"/>
      <c r="I297" s="359"/>
      <c r="J297" s="359"/>
      <c r="K297" s="359"/>
    </row>
    <row r="298" spans="2:22" ht="33" customHeight="1" thickBot="1" x14ac:dyDescent="0.25">
      <c r="B298" s="1396" t="s">
        <v>1212</v>
      </c>
      <c r="C298" s="1397"/>
      <c r="D298" s="1410" t="s">
        <v>1213</v>
      </c>
      <c r="E298" s="1411"/>
      <c r="F298" s="1411"/>
      <c r="G298" s="1411"/>
      <c r="H298" s="1411"/>
      <c r="I298" s="1411"/>
      <c r="J298" s="1411"/>
      <c r="K298" s="1412"/>
    </row>
    <row r="299" spans="2:22" ht="5.25" customHeight="1" thickBot="1" x14ac:dyDescent="0.25">
      <c r="D299" s="359"/>
      <c r="E299" s="359"/>
      <c r="F299" s="359"/>
      <c r="G299" s="359"/>
      <c r="H299" s="359"/>
      <c r="I299" s="359"/>
      <c r="J299" s="359"/>
      <c r="K299" s="359"/>
    </row>
    <row r="300" spans="2:22" ht="28.5" customHeight="1" thickBot="1" x14ac:dyDescent="0.25">
      <c r="B300" s="1396" t="s">
        <v>1214</v>
      </c>
      <c r="C300" s="1397"/>
      <c r="D300" s="1410" t="s">
        <v>1215</v>
      </c>
      <c r="E300" s="1411"/>
      <c r="F300" s="1411"/>
      <c r="G300" s="1411"/>
      <c r="H300" s="1411"/>
      <c r="I300" s="1411"/>
      <c r="J300" s="1411"/>
      <c r="K300" s="1417"/>
    </row>
    <row r="301" spans="2:22" ht="6" customHeight="1" thickBot="1" x14ac:dyDescent="0.25">
      <c r="D301" s="359"/>
      <c r="E301" s="359"/>
      <c r="F301" s="359"/>
      <c r="G301" s="359"/>
      <c r="H301" s="359"/>
      <c r="I301" s="359"/>
      <c r="J301" s="359"/>
      <c r="K301" s="359"/>
    </row>
    <row r="302" spans="2:22" ht="48.75" customHeight="1" x14ac:dyDescent="0.2">
      <c r="B302" s="1300" t="s">
        <v>1216</v>
      </c>
      <c r="C302" s="1304"/>
      <c r="D302" s="1401" t="s">
        <v>2312</v>
      </c>
      <c r="E302" s="1402"/>
      <c r="F302" s="1402"/>
      <c r="G302" s="1402"/>
      <c r="H302" s="1402"/>
      <c r="I302" s="1402"/>
      <c r="J302" s="1402"/>
      <c r="K302" s="1403"/>
    </row>
    <row r="303" spans="2:22" ht="47.25" customHeight="1" thickBot="1" x14ac:dyDescent="0.25">
      <c r="B303" s="1394"/>
      <c r="C303" s="1395"/>
      <c r="D303" s="1418" t="s">
        <v>473</v>
      </c>
      <c r="E303" s="1419"/>
      <c r="F303" s="1420"/>
      <c r="G303" s="1407" t="s">
        <v>494</v>
      </c>
      <c r="H303" s="1408"/>
      <c r="I303" s="1408"/>
      <c r="J303" s="1408"/>
      <c r="K303" s="1409"/>
    </row>
    <row r="304" spans="2:22" ht="6" customHeight="1" thickBot="1" x14ac:dyDescent="0.25"/>
    <row r="305" spans="2:11" ht="24" customHeight="1" thickBot="1" x14ac:dyDescent="0.25">
      <c r="B305" s="1396" t="s">
        <v>1217</v>
      </c>
      <c r="C305" s="1397"/>
      <c r="D305" s="1410" t="s">
        <v>1218</v>
      </c>
      <c r="E305" s="1411"/>
      <c r="F305" s="1411"/>
      <c r="G305" s="1411"/>
      <c r="H305" s="1411"/>
      <c r="I305" s="1411"/>
      <c r="J305" s="1411"/>
      <c r="K305" s="1412"/>
    </row>
    <row r="306" spans="2:11" ht="7.5" customHeight="1" thickBot="1" x14ac:dyDescent="0.25"/>
    <row r="307" spans="2:11" ht="42" customHeight="1" x14ac:dyDescent="0.2">
      <c r="B307" s="1421" t="s">
        <v>1219</v>
      </c>
      <c r="C307" s="1422"/>
      <c r="D307" s="1425" t="s">
        <v>2312</v>
      </c>
      <c r="E307" s="1425"/>
      <c r="F307" s="1425"/>
      <c r="G307" s="1425"/>
      <c r="H307" s="1425"/>
      <c r="I307" s="1425"/>
      <c r="J307" s="1425"/>
      <c r="K307" s="1426"/>
    </row>
    <row r="308" spans="2:11" ht="42.75" customHeight="1" thickBot="1" x14ac:dyDescent="0.25">
      <c r="B308" s="1423"/>
      <c r="C308" s="1424"/>
      <c r="D308" s="1093" t="s">
        <v>473</v>
      </c>
      <c r="E308" s="1093"/>
      <c r="F308" s="1093"/>
      <c r="G308" s="1094" t="s">
        <v>1340</v>
      </c>
      <c r="H308" s="1094"/>
      <c r="I308" s="1094"/>
      <c r="J308" s="1094"/>
      <c r="K308" s="1095"/>
    </row>
    <row r="309" spans="2:11" ht="6" customHeight="1" thickBot="1" x14ac:dyDescent="0.25"/>
    <row r="310" spans="2:11" ht="27.75" customHeight="1" thickBot="1" x14ac:dyDescent="0.25">
      <c r="B310" s="1396" t="s">
        <v>1220</v>
      </c>
      <c r="C310" s="1397"/>
      <c r="D310" s="1410" t="s">
        <v>1221</v>
      </c>
      <c r="E310" s="1411"/>
      <c r="F310" s="1411"/>
      <c r="G310" s="1411"/>
      <c r="H310" s="1411"/>
      <c r="I310" s="1411"/>
      <c r="J310" s="1411"/>
      <c r="K310" s="1412"/>
    </row>
    <row r="311" spans="2:11" ht="6" customHeight="1" thickBot="1" x14ac:dyDescent="0.25"/>
    <row r="312" spans="2:11" ht="38.25" customHeight="1" thickBot="1" x14ac:dyDescent="0.25">
      <c r="B312" s="1396" t="s">
        <v>1222</v>
      </c>
      <c r="C312" s="1397"/>
      <c r="D312" s="1410" t="s">
        <v>2313</v>
      </c>
      <c r="E312" s="1411"/>
      <c r="F312" s="1411"/>
      <c r="G312" s="1411"/>
      <c r="H312" s="1411"/>
      <c r="I312" s="1411"/>
      <c r="J312" s="1411"/>
      <c r="K312" s="1412"/>
    </row>
    <row r="313" spans="2:11" ht="6" customHeight="1" thickBot="1" x14ac:dyDescent="0.25">
      <c r="D313" s="359"/>
      <c r="E313" s="359"/>
      <c r="F313" s="359"/>
      <c r="G313" s="359"/>
      <c r="H313" s="359"/>
      <c r="I313" s="359"/>
      <c r="J313" s="359"/>
      <c r="K313" s="359"/>
    </row>
    <row r="314" spans="2:11" ht="48" customHeight="1" thickBot="1" x14ac:dyDescent="0.25">
      <c r="B314" s="1396" t="s">
        <v>1223</v>
      </c>
      <c r="C314" s="1397"/>
      <c r="D314" s="1410" t="s">
        <v>1224</v>
      </c>
      <c r="E314" s="1411"/>
      <c r="F314" s="1411"/>
      <c r="G314" s="1411"/>
      <c r="H314" s="1411"/>
      <c r="I314" s="1411"/>
      <c r="J314" s="1411"/>
      <c r="K314" s="1412"/>
    </row>
    <row r="315" spans="2:11" ht="6" customHeight="1" thickBot="1" x14ac:dyDescent="0.25">
      <c r="D315" s="359"/>
      <c r="E315" s="359"/>
      <c r="F315" s="359"/>
      <c r="G315" s="359"/>
      <c r="H315" s="359"/>
      <c r="I315" s="359"/>
      <c r="J315" s="359"/>
      <c r="K315" s="359"/>
    </row>
    <row r="316" spans="2:11" ht="53.25" customHeight="1" x14ac:dyDescent="0.2">
      <c r="B316" s="1300" t="s">
        <v>1225</v>
      </c>
      <c r="C316" s="1304"/>
      <c r="D316" s="1401" t="s">
        <v>2314</v>
      </c>
      <c r="E316" s="1402"/>
      <c r="F316" s="1402"/>
      <c r="G316" s="1402"/>
      <c r="H316" s="1402"/>
      <c r="I316" s="1402"/>
      <c r="J316" s="1402"/>
      <c r="K316" s="1403"/>
    </row>
    <row r="317" spans="2:11" ht="34.5" customHeight="1" thickBot="1" x14ac:dyDescent="0.25">
      <c r="B317" s="1394"/>
      <c r="C317" s="1395"/>
      <c r="D317" s="1404" t="s">
        <v>489</v>
      </c>
      <c r="E317" s="1405"/>
      <c r="F317" s="1406"/>
      <c r="G317" s="1407" t="s">
        <v>1703</v>
      </c>
      <c r="H317" s="1408"/>
      <c r="I317" s="1408"/>
      <c r="J317" s="1408"/>
      <c r="K317" s="1409"/>
    </row>
    <row r="318" spans="2:11" ht="6" customHeight="1" thickBot="1" x14ac:dyDescent="0.25"/>
    <row r="319" spans="2:11" ht="33" customHeight="1" thickBot="1" x14ac:dyDescent="0.25">
      <c r="B319" s="1396" t="s">
        <v>1226</v>
      </c>
      <c r="C319" s="1397"/>
      <c r="D319" s="1410" t="s">
        <v>1227</v>
      </c>
      <c r="E319" s="1411"/>
      <c r="F319" s="1411"/>
      <c r="G319" s="1411"/>
      <c r="H319" s="1411"/>
      <c r="I319" s="1411"/>
      <c r="J319" s="1411"/>
      <c r="K319" s="1417"/>
    </row>
    <row r="320" spans="2:11" ht="5.25" customHeight="1" thickBot="1" x14ac:dyDescent="0.25"/>
    <row r="321" spans="2:11" ht="50.25" customHeight="1" x14ac:dyDescent="0.2">
      <c r="B321" s="1300" t="s">
        <v>1229</v>
      </c>
      <c r="C321" s="1304"/>
      <c r="D321" s="1401" t="s">
        <v>2315</v>
      </c>
      <c r="E321" s="1402"/>
      <c r="F321" s="1402"/>
      <c r="G321" s="1402"/>
      <c r="H321" s="1402"/>
      <c r="I321" s="1402"/>
      <c r="J321" s="1402"/>
      <c r="K321" s="1403"/>
    </row>
    <row r="322" spans="2:11" ht="36.75" customHeight="1" thickBot="1" x14ac:dyDescent="0.25">
      <c r="B322" s="1394"/>
      <c r="C322" s="1395"/>
      <c r="D322" s="1404" t="s">
        <v>489</v>
      </c>
      <c r="E322" s="1405"/>
      <c r="F322" s="1406"/>
      <c r="G322" s="1407" t="s">
        <v>15</v>
      </c>
      <c r="H322" s="1408"/>
      <c r="I322" s="1408"/>
      <c r="J322" s="1408"/>
      <c r="K322" s="1409"/>
    </row>
    <row r="323" spans="2:11" ht="6" customHeight="1" thickBot="1" x14ac:dyDescent="0.25"/>
    <row r="324" spans="2:11" ht="33" customHeight="1" thickBot="1" x14ac:dyDescent="0.25">
      <c r="B324" s="1413" t="s">
        <v>1228</v>
      </c>
      <c r="C324" s="1414"/>
      <c r="D324" s="1415" t="s">
        <v>1230</v>
      </c>
      <c r="E324" s="1415"/>
      <c r="F324" s="1415"/>
      <c r="G324" s="1415"/>
      <c r="H324" s="1415"/>
      <c r="I324" s="1415"/>
      <c r="J324" s="1415"/>
      <c r="K324" s="1416"/>
    </row>
  </sheetData>
  <sheetProtection algorithmName="SHA-512" hashValue="mPRQct30kogy5bAPsMTKYom97MooJZYwU0UfTU2m9FqzUsSWr/Hf63OUIUAk6T1pgdWY2oiQfnz9P4GG96hMRQ==" saltValue="1dYi/wjt3JA/OqW3SmRRBQ==" spinCount="100000" sheet="1" selectLockedCells="1"/>
  <dataConsolidate/>
  <mergeCells count="837">
    <mergeCell ref="A50:L50"/>
    <mergeCell ref="R137:V137"/>
    <mergeCell ref="R121:V121"/>
    <mergeCell ref="M119:N126"/>
    <mergeCell ref="R126:V126"/>
    <mergeCell ref="R122:V122"/>
    <mergeCell ref="G122:K122"/>
    <mergeCell ref="G125:K125"/>
    <mergeCell ref="R124:V124"/>
    <mergeCell ref="G124:K124"/>
    <mergeCell ref="O119:V119"/>
    <mergeCell ref="G121:K121"/>
    <mergeCell ref="D123:K123"/>
    <mergeCell ref="D122:F122"/>
    <mergeCell ref="D119:K119"/>
    <mergeCell ref="D120:F120"/>
    <mergeCell ref="D124:F124"/>
    <mergeCell ref="O125:Q125"/>
    <mergeCell ref="O122:Q122"/>
    <mergeCell ref="O121:Q121"/>
    <mergeCell ref="D131:F131"/>
    <mergeCell ref="O130:Q130"/>
    <mergeCell ref="D125:F125"/>
    <mergeCell ref="O126:Q126"/>
    <mergeCell ref="B138:C141"/>
    <mergeCell ref="D132:K132"/>
    <mergeCell ref="M132:N137"/>
    <mergeCell ref="O132:V132"/>
    <mergeCell ref="D133:F133"/>
    <mergeCell ref="G133:K133"/>
    <mergeCell ref="O133:Q133"/>
    <mergeCell ref="R133:V133"/>
    <mergeCell ref="D134:F134"/>
    <mergeCell ref="G134:K134"/>
    <mergeCell ref="O134:Q134"/>
    <mergeCell ref="R134:V134"/>
    <mergeCell ref="D135:K135"/>
    <mergeCell ref="O135:V135"/>
    <mergeCell ref="D136:F136"/>
    <mergeCell ref="G136:K136"/>
    <mergeCell ref="O136:Q136"/>
    <mergeCell ref="R136:V136"/>
    <mergeCell ref="O140:V140"/>
    <mergeCell ref="D138:K138"/>
    <mergeCell ref="O138:V138"/>
    <mergeCell ref="D139:F139"/>
    <mergeCell ref="G139:K139"/>
    <mergeCell ref="O139:Q139"/>
    <mergeCell ref="B93:C105"/>
    <mergeCell ref="R102:V102"/>
    <mergeCell ref="D103:F103"/>
    <mergeCell ref="G103:K103"/>
    <mergeCell ref="D104:F104"/>
    <mergeCell ref="G104:K104"/>
    <mergeCell ref="O104:Q104"/>
    <mergeCell ref="R104:V104"/>
    <mergeCell ref="D93:K93"/>
    <mergeCell ref="D94:F94"/>
    <mergeCell ref="G94:K94"/>
    <mergeCell ref="D95:F95"/>
    <mergeCell ref="G95:K95"/>
    <mergeCell ref="D100:F100"/>
    <mergeCell ref="G100:K100"/>
    <mergeCell ref="O96:Q96"/>
    <mergeCell ref="R94:V94"/>
    <mergeCell ref="D99:F99"/>
    <mergeCell ref="D96:F96"/>
    <mergeCell ref="G96:K96"/>
    <mergeCell ref="O93:V93"/>
    <mergeCell ref="O98:Q98"/>
    <mergeCell ref="R98:V98"/>
    <mergeCell ref="D98:F98"/>
    <mergeCell ref="H61:M61"/>
    <mergeCell ref="B62:G62"/>
    <mergeCell ref="H62:M62"/>
    <mergeCell ref="O71:Q71"/>
    <mergeCell ref="R71:V71"/>
    <mergeCell ref="M70:V70"/>
    <mergeCell ref="B64:G64"/>
    <mergeCell ref="H64:M64"/>
    <mergeCell ref="D71:F71"/>
    <mergeCell ref="G71:K71"/>
    <mergeCell ref="O72:V72"/>
    <mergeCell ref="M72:N72"/>
    <mergeCell ref="O76:V76"/>
    <mergeCell ref="D72:K72"/>
    <mergeCell ref="M75:N75"/>
    <mergeCell ref="M76:N76"/>
    <mergeCell ref="O75:V75"/>
    <mergeCell ref="D75:F75"/>
    <mergeCell ref="G75:K75"/>
    <mergeCell ref="D73:F73"/>
    <mergeCell ref="D76:K76"/>
    <mergeCell ref="G85:K85"/>
    <mergeCell ref="D97:K97"/>
    <mergeCell ref="O91:Q91"/>
    <mergeCell ref="R91:V91"/>
    <mergeCell ref="D87:F87"/>
    <mergeCell ref="R108:V108"/>
    <mergeCell ref="O109:Q109"/>
    <mergeCell ref="O74:V74"/>
    <mergeCell ref="M74:N74"/>
    <mergeCell ref="D74:F74"/>
    <mergeCell ref="G74:K74"/>
    <mergeCell ref="O83:Q83"/>
    <mergeCell ref="R83:V83"/>
    <mergeCell ref="O85:Q85"/>
    <mergeCell ref="M106:N113"/>
    <mergeCell ref="R85:V85"/>
    <mergeCell ref="R96:V96"/>
    <mergeCell ref="G99:K99"/>
    <mergeCell ref="O86:Q86"/>
    <mergeCell ref="O94:Q94"/>
    <mergeCell ref="G107:K107"/>
    <mergeCell ref="O110:V110"/>
    <mergeCell ref="R86:V86"/>
    <mergeCell ref="O84:V84"/>
    <mergeCell ref="C6:E6"/>
    <mergeCell ref="A48:L48"/>
    <mergeCell ref="A51:L51"/>
    <mergeCell ref="A37:C37"/>
    <mergeCell ref="A38:C38"/>
    <mergeCell ref="D38:G38"/>
    <mergeCell ref="H38:K38"/>
    <mergeCell ref="A39:C39"/>
    <mergeCell ref="D39:G39"/>
    <mergeCell ref="H39:K39"/>
    <mergeCell ref="A30:C30"/>
    <mergeCell ref="A32:C32"/>
    <mergeCell ref="J6:L6"/>
    <mergeCell ref="C8:L8"/>
    <mergeCell ref="C10:L10"/>
    <mergeCell ref="A12:A14"/>
    <mergeCell ref="C12:F12"/>
    <mergeCell ref="K12:L12"/>
    <mergeCell ref="K14:L14"/>
    <mergeCell ref="K16:L16"/>
    <mergeCell ref="A18:F18"/>
    <mergeCell ref="A19:F19"/>
    <mergeCell ref="A21:F21"/>
    <mergeCell ref="G21:L21"/>
    <mergeCell ref="A41:C41"/>
    <mergeCell ref="A42:C42"/>
    <mergeCell ref="D42:G42"/>
    <mergeCell ref="H42:K42"/>
    <mergeCell ref="A49:L49"/>
    <mergeCell ref="A22:F22"/>
    <mergeCell ref="G22:L22"/>
    <mergeCell ref="A40:C40"/>
    <mergeCell ref="A33:C33"/>
    <mergeCell ref="A34:C34"/>
    <mergeCell ref="A36:C36"/>
    <mergeCell ref="A24:F24"/>
    <mergeCell ref="G24:L24"/>
    <mergeCell ref="A25:F25"/>
    <mergeCell ref="G25:L25"/>
    <mergeCell ref="D27:K27"/>
    <mergeCell ref="L27:L29"/>
    <mergeCell ref="K28:K29"/>
    <mergeCell ref="D40:G40"/>
    <mergeCell ref="A52:L52"/>
    <mergeCell ref="A53:L53"/>
    <mergeCell ref="G73:K73"/>
    <mergeCell ref="A55:L55"/>
    <mergeCell ref="A56:L56"/>
    <mergeCell ref="G79:K79"/>
    <mergeCell ref="B70:K70"/>
    <mergeCell ref="G77:K77"/>
    <mergeCell ref="D84:K84"/>
    <mergeCell ref="B72:C79"/>
    <mergeCell ref="D77:F77"/>
    <mergeCell ref="D78:F78"/>
    <mergeCell ref="D79:F79"/>
    <mergeCell ref="G78:K78"/>
    <mergeCell ref="B66:V66"/>
    <mergeCell ref="B71:C71"/>
    <mergeCell ref="B68:V68"/>
    <mergeCell ref="B58:G58"/>
    <mergeCell ref="H58:M58"/>
    <mergeCell ref="B59:G59"/>
    <mergeCell ref="H59:M59"/>
    <mergeCell ref="B60:G60"/>
    <mergeCell ref="H60:M60"/>
    <mergeCell ref="B61:G61"/>
    <mergeCell ref="O81:V82"/>
    <mergeCell ref="O77:V77"/>
    <mergeCell ref="O78:V78"/>
    <mergeCell ref="O79:V80"/>
    <mergeCell ref="D82:F82"/>
    <mergeCell ref="G82:K82"/>
    <mergeCell ref="D83:F83"/>
    <mergeCell ref="G83:K83"/>
    <mergeCell ref="M73:N73"/>
    <mergeCell ref="O73:V73"/>
    <mergeCell ref="O99:Q99"/>
    <mergeCell ref="O106:V106"/>
    <mergeCell ref="O107:Q107"/>
    <mergeCell ref="R107:V107"/>
    <mergeCell ref="O108:Q108"/>
    <mergeCell ref="D109:F109"/>
    <mergeCell ref="R99:V99"/>
    <mergeCell ref="O100:Q100"/>
    <mergeCell ref="R100:V100"/>
    <mergeCell ref="R109:V109"/>
    <mergeCell ref="O101:V101"/>
    <mergeCell ref="O102:Q102"/>
    <mergeCell ref="G105:K105"/>
    <mergeCell ref="G109:K109"/>
    <mergeCell ref="D101:K101"/>
    <mergeCell ref="D102:F102"/>
    <mergeCell ref="G102:K102"/>
    <mergeCell ref="D108:F108"/>
    <mergeCell ref="G108:K108"/>
    <mergeCell ref="D107:F107"/>
    <mergeCell ref="B142:C143"/>
    <mergeCell ref="B144:C145"/>
    <mergeCell ref="D144:K145"/>
    <mergeCell ref="B106:C118"/>
    <mergeCell ref="R130:V130"/>
    <mergeCell ref="O142:V143"/>
    <mergeCell ref="O144:V145"/>
    <mergeCell ref="M144:N145"/>
    <mergeCell ref="R113:V113"/>
    <mergeCell ref="B132:C137"/>
    <mergeCell ref="B119:C131"/>
    <mergeCell ref="D127:K127"/>
    <mergeCell ref="O127:V127"/>
    <mergeCell ref="D128:F128"/>
    <mergeCell ref="G128:K128"/>
    <mergeCell ref="O128:Q128"/>
    <mergeCell ref="R128:V128"/>
    <mergeCell ref="D114:K114"/>
    <mergeCell ref="O114:V114"/>
    <mergeCell ref="G131:K131"/>
    <mergeCell ref="O115:Q115"/>
    <mergeCell ref="R115:V115"/>
    <mergeCell ref="D117:F117"/>
    <mergeCell ref="O117:Q117"/>
    <mergeCell ref="D157:F157"/>
    <mergeCell ref="D152:F152"/>
    <mergeCell ref="G152:K152"/>
    <mergeCell ref="G150:K150"/>
    <mergeCell ref="G158:K158"/>
    <mergeCell ref="O111:Q111"/>
    <mergeCell ref="R111:V111"/>
    <mergeCell ref="O112:Q112"/>
    <mergeCell ref="R112:V112"/>
    <mergeCell ref="O113:Q113"/>
    <mergeCell ref="R117:V117"/>
    <mergeCell ref="D115:F115"/>
    <mergeCell ref="G115:K115"/>
    <mergeCell ref="D116:F116"/>
    <mergeCell ref="G120:K120"/>
    <mergeCell ref="G118:K118"/>
    <mergeCell ref="R120:V120"/>
    <mergeCell ref="G116:K116"/>
    <mergeCell ref="G117:K117"/>
    <mergeCell ref="R125:V125"/>
    <mergeCell ref="D118:F118"/>
    <mergeCell ref="D137:F137"/>
    <mergeCell ref="G137:K137"/>
    <mergeCell ref="O137:Q137"/>
    <mergeCell ref="O197:Q197"/>
    <mergeCell ref="R197:V197"/>
    <mergeCell ref="O198:Q198"/>
    <mergeCell ref="R198:V198"/>
    <mergeCell ref="O199:Q199"/>
    <mergeCell ref="R199:V199"/>
    <mergeCell ref="R209:V209"/>
    <mergeCell ref="O185:V185"/>
    <mergeCell ref="O187:Q187"/>
    <mergeCell ref="R187:V187"/>
    <mergeCell ref="O188:Q188"/>
    <mergeCell ref="R188:V188"/>
    <mergeCell ref="O189:Q189"/>
    <mergeCell ref="R189:V189"/>
    <mergeCell ref="O201:V201"/>
    <mergeCell ref="O203:Q203"/>
    <mergeCell ref="R203:V203"/>
    <mergeCell ref="O204:Q204"/>
    <mergeCell ref="R204:V204"/>
    <mergeCell ref="O205:Q205"/>
    <mergeCell ref="R205:V205"/>
    <mergeCell ref="O206:Q206"/>
    <mergeCell ref="R206:V206"/>
    <mergeCell ref="R202:V202"/>
    <mergeCell ref="B147:K147"/>
    <mergeCell ref="R150:V150"/>
    <mergeCell ref="R152:V152"/>
    <mergeCell ref="R156:V156"/>
    <mergeCell ref="O157:Q157"/>
    <mergeCell ref="R157:V157"/>
    <mergeCell ref="D142:K143"/>
    <mergeCell ref="D149:K149"/>
    <mergeCell ref="D150:F150"/>
    <mergeCell ref="D151:F151"/>
    <mergeCell ref="G151:K151"/>
    <mergeCell ref="D153:F153"/>
    <mergeCell ref="G153:K153"/>
    <mergeCell ref="O152:Q152"/>
    <mergeCell ref="O156:Q156"/>
    <mergeCell ref="B148:C148"/>
    <mergeCell ref="D148:F148"/>
    <mergeCell ref="G148:K148"/>
    <mergeCell ref="B149:C158"/>
    <mergeCell ref="D154:K154"/>
    <mergeCell ref="D155:F155"/>
    <mergeCell ref="G155:K155"/>
    <mergeCell ref="D156:F156"/>
    <mergeCell ref="G156:K156"/>
    <mergeCell ref="O224:Q224"/>
    <mergeCell ref="R224:V224"/>
    <mergeCell ref="O153:Q153"/>
    <mergeCell ref="R153:V153"/>
    <mergeCell ref="O200:Q200"/>
    <mergeCell ref="R200:V200"/>
    <mergeCell ref="O195:Q195"/>
    <mergeCell ref="O191:V191"/>
    <mergeCell ref="O192:Q192"/>
    <mergeCell ref="R192:V192"/>
    <mergeCell ref="O193:Q193"/>
    <mergeCell ref="R181:V181"/>
    <mergeCell ref="O182:Q182"/>
    <mergeCell ref="R182:V182"/>
    <mergeCell ref="R161:V161"/>
    <mergeCell ref="O162:Q162"/>
    <mergeCell ref="R215:V215"/>
    <mergeCell ref="O215:Q215"/>
    <mergeCell ref="O161:Q161"/>
    <mergeCell ref="O207:V207"/>
    <mergeCell ref="O208:Q208"/>
    <mergeCell ref="R208:V208"/>
    <mergeCell ref="O209:Q209"/>
    <mergeCell ref="O196:V196"/>
    <mergeCell ref="G248:K248"/>
    <mergeCell ref="D250:F250"/>
    <mergeCell ref="D254:F254"/>
    <mergeCell ref="G254:K254"/>
    <mergeCell ref="D255:K255"/>
    <mergeCell ref="G250:K250"/>
    <mergeCell ref="B251:C254"/>
    <mergeCell ref="D251:K251"/>
    <mergeCell ref="D249:F249"/>
    <mergeCell ref="G249:K249"/>
    <mergeCell ref="G265:K265"/>
    <mergeCell ref="D265:F265"/>
    <mergeCell ref="G267:K267"/>
    <mergeCell ref="B263:C265"/>
    <mergeCell ref="D263:K263"/>
    <mergeCell ref="D264:F264"/>
    <mergeCell ref="G264:K264"/>
    <mergeCell ref="D267:F267"/>
    <mergeCell ref="D266:K266"/>
    <mergeCell ref="G246:K246"/>
    <mergeCell ref="B270:C271"/>
    <mergeCell ref="D270:K271"/>
    <mergeCell ref="R275:V275"/>
    <mergeCell ref="B274:K274"/>
    <mergeCell ref="B275:C275"/>
    <mergeCell ref="D275:F275"/>
    <mergeCell ref="G275:K275"/>
    <mergeCell ref="M275:N275"/>
    <mergeCell ref="O275:Q275"/>
    <mergeCell ref="B268:C269"/>
    <mergeCell ref="D268:K269"/>
    <mergeCell ref="D260:F260"/>
    <mergeCell ref="B255:C258"/>
    <mergeCell ref="D257:F257"/>
    <mergeCell ref="G257:K257"/>
    <mergeCell ref="D256:F256"/>
    <mergeCell ref="G256:K256"/>
    <mergeCell ref="D258:F258"/>
    <mergeCell ref="G258:K258"/>
    <mergeCell ref="B259:C262"/>
    <mergeCell ref="D259:K259"/>
    <mergeCell ref="D262:F262"/>
    <mergeCell ref="B266:C267"/>
    <mergeCell ref="B243:C246"/>
    <mergeCell ref="B247:C250"/>
    <mergeCell ref="D247:K247"/>
    <mergeCell ref="D248:F248"/>
    <mergeCell ref="R283:V283"/>
    <mergeCell ref="D277:F277"/>
    <mergeCell ref="G277:K277"/>
    <mergeCell ref="G282:K282"/>
    <mergeCell ref="D282:F282"/>
    <mergeCell ref="O282:Q282"/>
    <mergeCell ref="R282:V282"/>
    <mergeCell ref="M276:N283"/>
    <mergeCell ref="O276:V276"/>
    <mergeCell ref="O277:Q277"/>
    <mergeCell ref="R277:V277"/>
    <mergeCell ref="O278:Q278"/>
    <mergeCell ref="R278:V278"/>
    <mergeCell ref="O279:Q279"/>
    <mergeCell ref="R279:V279"/>
    <mergeCell ref="O280:V280"/>
    <mergeCell ref="B276:C283"/>
    <mergeCell ref="M274:V274"/>
    <mergeCell ref="D278:F278"/>
    <mergeCell ref="G278:K278"/>
    <mergeCell ref="O290:V290"/>
    <mergeCell ref="B284:C287"/>
    <mergeCell ref="M284:N287"/>
    <mergeCell ref="O284:V284"/>
    <mergeCell ref="O285:Q285"/>
    <mergeCell ref="R285:V285"/>
    <mergeCell ref="D284:K284"/>
    <mergeCell ref="D287:F287"/>
    <mergeCell ref="G287:K287"/>
    <mergeCell ref="O287:Q287"/>
    <mergeCell ref="R287:V287"/>
    <mergeCell ref="D285:F285"/>
    <mergeCell ref="G285:K285"/>
    <mergeCell ref="B288:C288"/>
    <mergeCell ref="D288:K288"/>
    <mergeCell ref="M288:N288"/>
    <mergeCell ref="O288:V288"/>
    <mergeCell ref="D286:F286"/>
    <mergeCell ref="G286:K286"/>
    <mergeCell ref="O286:Q286"/>
    <mergeCell ref="R286:V286"/>
    <mergeCell ref="O289:V289"/>
    <mergeCell ref="D283:F283"/>
    <mergeCell ref="G283:K283"/>
    <mergeCell ref="O283:Q283"/>
    <mergeCell ref="O225:Q225"/>
    <mergeCell ref="M237:N238"/>
    <mergeCell ref="M239:N239"/>
    <mergeCell ref="O237:V237"/>
    <mergeCell ref="O238:Q238"/>
    <mergeCell ref="R238:V238"/>
    <mergeCell ref="O239:V239"/>
    <mergeCell ref="O231:V231"/>
    <mergeCell ref="O232:Q232"/>
    <mergeCell ref="O235:Q235"/>
    <mergeCell ref="D227:K227"/>
    <mergeCell ref="O234:V234"/>
    <mergeCell ref="D232:F232"/>
    <mergeCell ref="G232:K232"/>
    <mergeCell ref="R232:V232"/>
    <mergeCell ref="O233:Q233"/>
    <mergeCell ref="R233:V233"/>
    <mergeCell ref="R230:V230"/>
    <mergeCell ref="O228:Q228"/>
    <mergeCell ref="R281:V281"/>
    <mergeCell ref="D279:F279"/>
    <mergeCell ref="G224:K224"/>
    <mergeCell ref="G262:K262"/>
    <mergeCell ref="G260:K260"/>
    <mergeCell ref="D261:F261"/>
    <mergeCell ref="G261:K261"/>
    <mergeCell ref="R216:V216"/>
    <mergeCell ref="R228:V228"/>
    <mergeCell ref="O223:V223"/>
    <mergeCell ref="R210:V210"/>
    <mergeCell ref="O216:Q216"/>
    <mergeCell ref="O217:V217"/>
    <mergeCell ref="O219:Q219"/>
    <mergeCell ref="R222:V222"/>
    <mergeCell ref="R218:V218"/>
    <mergeCell ref="O211:Q211"/>
    <mergeCell ref="R211:V211"/>
    <mergeCell ref="O222:Q222"/>
    <mergeCell ref="G236:K236"/>
    <mergeCell ref="D252:F252"/>
    <mergeCell ref="G252:K252"/>
    <mergeCell ref="D253:F253"/>
    <mergeCell ref="G253:K253"/>
    <mergeCell ref="D243:K243"/>
    <mergeCell ref="D244:F244"/>
    <mergeCell ref="M27:M29"/>
    <mergeCell ref="D165:F165"/>
    <mergeCell ref="G165:K165"/>
    <mergeCell ref="G176:K176"/>
    <mergeCell ref="D177:F177"/>
    <mergeCell ref="G177:K177"/>
    <mergeCell ref="D178:F178"/>
    <mergeCell ref="G178:K178"/>
    <mergeCell ref="D180:K180"/>
    <mergeCell ref="M81:N82"/>
    <mergeCell ref="D160:F160"/>
    <mergeCell ref="G168:K168"/>
    <mergeCell ref="D175:K175"/>
    <mergeCell ref="D176:F176"/>
    <mergeCell ref="D173:F173"/>
    <mergeCell ref="G173:K173"/>
    <mergeCell ref="D169:K169"/>
    <mergeCell ref="D174:F174"/>
    <mergeCell ref="M138:N141"/>
    <mergeCell ref="G160:K160"/>
    <mergeCell ref="D168:F168"/>
    <mergeCell ref="D164:K164"/>
    <mergeCell ref="G174:K174"/>
    <mergeCell ref="D85:F85"/>
    <mergeCell ref="N27:N29"/>
    <mergeCell ref="M79:N80"/>
    <mergeCell ref="A45:M46"/>
    <mergeCell ref="M71:N71"/>
    <mergeCell ref="M77:N77"/>
    <mergeCell ref="M78:N78"/>
    <mergeCell ref="D88:K88"/>
    <mergeCell ref="G129:K129"/>
    <mergeCell ref="D130:F130"/>
    <mergeCell ref="G130:K130"/>
    <mergeCell ref="B63:G63"/>
    <mergeCell ref="H63:M63"/>
    <mergeCell ref="D126:F126"/>
    <mergeCell ref="G126:K126"/>
    <mergeCell ref="D121:F121"/>
    <mergeCell ref="D105:F105"/>
    <mergeCell ref="D86:F86"/>
    <mergeCell ref="G86:K86"/>
    <mergeCell ref="D80:K80"/>
    <mergeCell ref="D81:F81"/>
    <mergeCell ref="G81:K81"/>
    <mergeCell ref="D92:F92"/>
    <mergeCell ref="G92:K92"/>
    <mergeCell ref="G98:K98"/>
    <mergeCell ref="B319:C319"/>
    <mergeCell ref="D319:K319"/>
    <mergeCell ref="M289:N289"/>
    <mergeCell ref="B289:C289"/>
    <mergeCell ref="D289:K289"/>
    <mergeCell ref="M290:N290"/>
    <mergeCell ref="R193:V193"/>
    <mergeCell ref="M149:N158"/>
    <mergeCell ref="G163:K163"/>
    <mergeCell ref="D162:F162"/>
    <mergeCell ref="G162:K162"/>
    <mergeCell ref="D163:F163"/>
    <mergeCell ref="G157:K157"/>
    <mergeCell ref="D158:F158"/>
    <mergeCell ref="D179:F179"/>
    <mergeCell ref="G179:K179"/>
    <mergeCell ref="D159:K159"/>
    <mergeCell ref="D182:F182"/>
    <mergeCell ref="G182:K182"/>
    <mergeCell ref="D183:F183"/>
    <mergeCell ref="D166:F166"/>
    <mergeCell ref="G166:K166"/>
    <mergeCell ref="D167:F167"/>
    <mergeCell ref="G167:K167"/>
    <mergeCell ref="D316:K316"/>
    <mergeCell ref="D317:F317"/>
    <mergeCell ref="G317:K317"/>
    <mergeCell ref="B314:C314"/>
    <mergeCell ref="B316:C317"/>
    <mergeCell ref="G181:K181"/>
    <mergeCell ref="D225:F225"/>
    <mergeCell ref="D223:K223"/>
    <mergeCell ref="G211:K211"/>
    <mergeCell ref="D216:F216"/>
    <mergeCell ref="G216:K216"/>
    <mergeCell ref="D187:F187"/>
    <mergeCell ref="G187:K187"/>
    <mergeCell ref="D188:F188"/>
    <mergeCell ref="G188:K188"/>
    <mergeCell ref="D189:F189"/>
    <mergeCell ref="G189:K189"/>
    <mergeCell ref="D215:F215"/>
    <mergeCell ref="G194:K194"/>
    <mergeCell ref="D237:K237"/>
    <mergeCell ref="D308:F308"/>
    <mergeCell ref="D236:F236"/>
    <mergeCell ref="D224:F224"/>
    <mergeCell ref="G225:K225"/>
    <mergeCell ref="G279:K279"/>
    <mergeCell ref="D280:K280"/>
    <mergeCell ref="D281:F281"/>
    <mergeCell ref="G281:K281"/>
    <mergeCell ref="R225:V225"/>
    <mergeCell ref="O226:Q226"/>
    <mergeCell ref="D231:K231"/>
    <mergeCell ref="D233:F233"/>
    <mergeCell ref="G233:K233"/>
    <mergeCell ref="R235:V235"/>
    <mergeCell ref="O236:Q236"/>
    <mergeCell ref="R236:V236"/>
    <mergeCell ref="R226:V226"/>
    <mergeCell ref="O227:V227"/>
    <mergeCell ref="R229:V229"/>
    <mergeCell ref="O229:Q229"/>
    <mergeCell ref="O230:Q230"/>
    <mergeCell ref="O281:Q281"/>
    <mergeCell ref="D226:F226"/>
    <mergeCell ref="G226:K226"/>
    <mergeCell ref="G244:K244"/>
    <mergeCell ref="D245:F245"/>
    <mergeCell ref="G245:K245"/>
    <mergeCell ref="D246:F246"/>
    <mergeCell ref="B324:C324"/>
    <mergeCell ref="D324:K324"/>
    <mergeCell ref="B291:K291"/>
    <mergeCell ref="B292:C292"/>
    <mergeCell ref="D292:F292"/>
    <mergeCell ref="G292:K292"/>
    <mergeCell ref="B294:C294"/>
    <mergeCell ref="B296:C296"/>
    <mergeCell ref="B298:C298"/>
    <mergeCell ref="B300:C300"/>
    <mergeCell ref="B302:C303"/>
    <mergeCell ref="D294:K294"/>
    <mergeCell ref="D296:K296"/>
    <mergeCell ref="D298:K298"/>
    <mergeCell ref="D300:K300"/>
    <mergeCell ref="D302:K302"/>
    <mergeCell ref="D303:F303"/>
    <mergeCell ref="G303:K303"/>
    <mergeCell ref="B305:C305"/>
    <mergeCell ref="D305:K305"/>
    <mergeCell ref="B307:C308"/>
    <mergeCell ref="D307:K307"/>
    <mergeCell ref="D314:K314"/>
    <mergeCell ref="B321:C322"/>
    <mergeCell ref="D321:K321"/>
    <mergeCell ref="D322:F322"/>
    <mergeCell ref="G322:K322"/>
    <mergeCell ref="G308:K308"/>
    <mergeCell ref="D310:K310"/>
    <mergeCell ref="B310:C310"/>
    <mergeCell ref="B312:C312"/>
    <mergeCell ref="D312:K312"/>
    <mergeCell ref="B3:G3"/>
    <mergeCell ref="D238:F238"/>
    <mergeCell ref="G238:K238"/>
    <mergeCell ref="D230:F230"/>
    <mergeCell ref="G230:K230"/>
    <mergeCell ref="D234:K234"/>
    <mergeCell ref="D235:F235"/>
    <mergeCell ref="G235:K235"/>
    <mergeCell ref="D171:F171"/>
    <mergeCell ref="G171:K171"/>
    <mergeCell ref="D172:F172"/>
    <mergeCell ref="D228:F228"/>
    <mergeCell ref="G228:K228"/>
    <mergeCell ref="G229:K229"/>
    <mergeCell ref="D229:F229"/>
    <mergeCell ref="G87:K87"/>
    <mergeCell ref="B2:L2"/>
    <mergeCell ref="A27:C29"/>
    <mergeCell ref="D276:K276"/>
    <mergeCell ref="H40:K40"/>
    <mergeCell ref="A54:L54"/>
    <mergeCell ref="B237:C238"/>
    <mergeCell ref="D196:K196"/>
    <mergeCell ref="D197:F197"/>
    <mergeCell ref="G192:K192"/>
    <mergeCell ref="D193:F193"/>
    <mergeCell ref="D207:K207"/>
    <mergeCell ref="D209:F209"/>
    <mergeCell ref="G209:K209"/>
    <mergeCell ref="D210:F210"/>
    <mergeCell ref="G210:K210"/>
    <mergeCell ref="D211:F211"/>
    <mergeCell ref="G214:K214"/>
    <mergeCell ref="B239:C239"/>
    <mergeCell ref="B241:K241"/>
    <mergeCell ref="D239:K239"/>
    <mergeCell ref="B80:C92"/>
    <mergeCell ref="B242:C242"/>
    <mergeCell ref="D242:F242"/>
    <mergeCell ref="G242:K242"/>
    <mergeCell ref="D161:F161"/>
    <mergeCell ref="G161:K161"/>
    <mergeCell ref="R162:V162"/>
    <mergeCell ref="O154:V154"/>
    <mergeCell ref="O155:Q155"/>
    <mergeCell ref="R155:V155"/>
    <mergeCell ref="D129:F129"/>
    <mergeCell ref="R158:V158"/>
    <mergeCell ref="R160:V160"/>
    <mergeCell ref="R151:V151"/>
    <mergeCell ref="M142:N143"/>
    <mergeCell ref="M147:V147"/>
    <mergeCell ref="M148:N148"/>
    <mergeCell ref="O148:Q148"/>
    <mergeCell ref="R148:V148"/>
    <mergeCell ref="O151:Q151"/>
    <mergeCell ref="D141:F141"/>
    <mergeCell ref="G141:K141"/>
    <mergeCell ref="O141:Q141"/>
    <mergeCell ref="R141:V141"/>
    <mergeCell ref="R139:V139"/>
    <mergeCell ref="D140:K140"/>
    <mergeCell ref="O149:V149"/>
    <mergeCell ref="O150:Q150"/>
    <mergeCell ref="O88:V88"/>
    <mergeCell ref="D89:F89"/>
    <mergeCell ref="G89:K89"/>
    <mergeCell ref="O89:Q89"/>
    <mergeCell ref="O123:V123"/>
    <mergeCell ref="O124:Q124"/>
    <mergeCell ref="D110:K110"/>
    <mergeCell ref="D111:F111"/>
    <mergeCell ref="G111:K111"/>
    <mergeCell ref="D112:F112"/>
    <mergeCell ref="G112:K112"/>
    <mergeCell ref="D113:F113"/>
    <mergeCell ref="G113:K113"/>
    <mergeCell ref="R89:V89"/>
    <mergeCell ref="G91:K91"/>
    <mergeCell ref="O120:Q120"/>
    <mergeCell ref="D106:K106"/>
    <mergeCell ref="D90:F90"/>
    <mergeCell ref="G90:K90"/>
    <mergeCell ref="D91:F91"/>
    <mergeCell ref="O95:Q95"/>
    <mergeCell ref="R95:V95"/>
    <mergeCell ref="M93:N100"/>
    <mergeCell ref="O97:V97"/>
    <mergeCell ref="R170:V170"/>
    <mergeCell ref="O167:Q167"/>
    <mergeCell ref="O158:Q158"/>
    <mergeCell ref="M159:N174"/>
    <mergeCell ref="O171:Q171"/>
    <mergeCell ref="R171:V171"/>
    <mergeCell ref="O173:Q173"/>
    <mergeCell ref="R173:V173"/>
    <mergeCell ref="R174:V174"/>
    <mergeCell ref="O164:V164"/>
    <mergeCell ref="O165:Q165"/>
    <mergeCell ref="R165:V165"/>
    <mergeCell ref="O166:Q166"/>
    <mergeCell ref="R166:V166"/>
    <mergeCell ref="O159:V159"/>
    <mergeCell ref="R168:V168"/>
    <mergeCell ref="O160:Q160"/>
    <mergeCell ref="O169:V169"/>
    <mergeCell ref="O163:Q163"/>
    <mergeCell ref="R163:V163"/>
    <mergeCell ref="R167:V167"/>
    <mergeCell ref="O168:Q168"/>
    <mergeCell ref="G172:K172"/>
    <mergeCell ref="O177:Q177"/>
    <mergeCell ref="R177:V177"/>
    <mergeCell ref="O174:Q174"/>
    <mergeCell ref="O172:Q172"/>
    <mergeCell ref="R172:V172"/>
    <mergeCell ref="G184:K184"/>
    <mergeCell ref="O175:V175"/>
    <mergeCell ref="O176:Q176"/>
    <mergeCell ref="R176:V176"/>
    <mergeCell ref="O178:Q178"/>
    <mergeCell ref="R178:V178"/>
    <mergeCell ref="O179:Q179"/>
    <mergeCell ref="R179:V179"/>
    <mergeCell ref="O183:Q183"/>
    <mergeCell ref="R183:V183"/>
    <mergeCell ref="O184:Q184"/>
    <mergeCell ref="R184:V184"/>
    <mergeCell ref="O180:V180"/>
    <mergeCell ref="D185:K185"/>
    <mergeCell ref="O181:Q181"/>
    <mergeCell ref="D181:F181"/>
    <mergeCell ref="G183:K183"/>
    <mergeCell ref="D184:F184"/>
    <mergeCell ref="O190:Q190"/>
    <mergeCell ref="R190:V190"/>
    <mergeCell ref="R186:V186"/>
    <mergeCell ref="R195:V195"/>
    <mergeCell ref="O194:Q194"/>
    <mergeCell ref="R194:V194"/>
    <mergeCell ref="D195:F195"/>
    <mergeCell ref="G195:K195"/>
    <mergeCell ref="D191:K191"/>
    <mergeCell ref="D192:F192"/>
    <mergeCell ref="D221:F221"/>
    <mergeCell ref="G221:K221"/>
    <mergeCell ref="D205:F205"/>
    <mergeCell ref="G205:K205"/>
    <mergeCell ref="D206:F206"/>
    <mergeCell ref="G206:K206"/>
    <mergeCell ref="D190:F190"/>
    <mergeCell ref="G190:K190"/>
    <mergeCell ref="D194:F194"/>
    <mergeCell ref="G193:K193"/>
    <mergeCell ref="D204:F204"/>
    <mergeCell ref="G204:K204"/>
    <mergeCell ref="D201:K201"/>
    <mergeCell ref="D203:F203"/>
    <mergeCell ref="G203:K203"/>
    <mergeCell ref="G197:K197"/>
    <mergeCell ref="D198:F198"/>
    <mergeCell ref="G198:K198"/>
    <mergeCell ref="D199:F199"/>
    <mergeCell ref="G199:K199"/>
    <mergeCell ref="D200:F200"/>
    <mergeCell ref="G200:K200"/>
    <mergeCell ref="R219:V219"/>
    <mergeCell ref="O220:Q220"/>
    <mergeCell ref="R220:V220"/>
    <mergeCell ref="O221:Q221"/>
    <mergeCell ref="R221:V221"/>
    <mergeCell ref="D219:F219"/>
    <mergeCell ref="G219:K219"/>
    <mergeCell ref="M207:N222"/>
    <mergeCell ref="G215:K215"/>
    <mergeCell ref="D212:K212"/>
    <mergeCell ref="D213:F213"/>
    <mergeCell ref="G213:K213"/>
    <mergeCell ref="D214:F214"/>
    <mergeCell ref="O210:Q210"/>
    <mergeCell ref="O213:Q213"/>
    <mergeCell ref="R213:V213"/>
    <mergeCell ref="O214:Q214"/>
    <mergeCell ref="R214:V214"/>
    <mergeCell ref="D217:K217"/>
    <mergeCell ref="D220:F220"/>
    <mergeCell ref="G220:K220"/>
    <mergeCell ref="D208:F208"/>
    <mergeCell ref="G208:K208"/>
    <mergeCell ref="O212:V212"/>
    <mergeCell ref="B175:C190"/>
    <mergeCell ref="M191:N206"/>
    <mergeCell ref="B231:C236"/>
    <mergeCell ref="M231:N236"/>
    <mergeCell ref="B223:C230"/>
    <mergeCell ref="M223:N230"/>
    <mergeCell ref="D170:F170"/>
    <mergeCell ref="G170:K170"/>
    <mergeCell ref="O170:Q170"/>
    <mergeCell ref="D186:F186"/>
    <mergeCell ref="G186:K186"/>
    <mergeCell ref="O186:Q186"/>
    <mergeCell ref="D202:F202"/>
    <mergeCell ref="G202:K202"/>
    <mergeCell ref="O202:Q202"/>
    <mergeCell ref="D218:F218"/>
    <mergeCell ref="G218:K218"/>
    <mergeCell ref="O218:Q218"/>
    <mergeCell ref="B159:C174"/>
    <mergeCell ref="D222:F222"/>
    <mergeCell ref="G222:K222"/>
    <mergeCell ref="B191:C206"/>
    <mergeCell ref="M175:N190"/>
    <mergeCell ref="B207:C222"/>
  </mergeCells>
  <dataValidations count="15">
    <dataValidation type="whole" allowBlank="1" showInputMessage="1" showErrorMessage="1" errorTitle="Eingabefehler" error="Anzahl BET +  Mastektomie kann nicht größer sein als Anzahl Primärfälle." sqref="M37 D37:K37 M35 D35:K35" xr:uid="{00000000-0002-0000-0600-000000000000}">
      <formula1>0</formula1>
      <formula2>#REF!</formula2>
    </dataValidation>
    <dataValidation type="whole" allowBlank="1" showInputMessage="1" showErrorMessage="1" errorTitle="Eingabefehler" error="Ganze Zahl zwischen 0 und 5000 eingeben." sqref="M39:M40 D39:K40" xr:uid="{00000000-0002-0000-0600-000001000000}">
      <formula1>0</formula1>
      <formula2>5000</formula2>
    </dataValidation>
    <dataValidation allowBlank="1" showInputMessage="1" showErrorMessage="1" errorTitle="Eingabefehler" error="Anzahl BET +  Mastektomie kann nicht größer sein als Anzahl Primärfälle." sqref="A38:C40 D38:K38 M38" xr:uid="{00000000-0002-0000-0600-000002000000}"/>
    <dataValidation type="list" showInputMessage="1" showErrorMessage="1" errorTitle="Hinweis" error="Auswahl treffen über Dropdown-Liste." sqref="G22" xr:uid="{00000000-0002-0000-06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600-000004000000}"/>
    <dataValidation operator="greaterThan" allowBlank="1" showInputMessage="1" showErrorMessage="1" sqref="L30 L32:L37" xr:uid="{00000000-0002-0000-0600-000005000000}"/>
    <dataValidation type="date" allowBlank="1" showInputMessage="1" showErrorMessage="1" errorTitle="Eingabefehler" error="Format: dd.mm.jjjj_x000a__x000a_Zeitraum zwischen 01.01.2013 - 01.01.2015 angeben." sqref="K12:L12" xr:uid="{00000000-0002-0000-0600-000006000000}">
      <formula1>41275</formula1>
      <formula2>42005</formula2>
    </dataValidation>
    <dataValidation type="textLength" allowBlank="1" showInputMessage="1" showErrorMessage="1" errorTitle="Eingabefehler" error="Nur Texteingabe bis 100 Zeichen möglich." prompt="Name, Vorname" sqref="C12" xr:uid="{00000000-0002-0000-0600-000007000000}">
      <formula1>0</formula1>
      <formula2>100</formula2>
    </dataValidation>
    <dataValidation type="list" showInputMessage="1" showErrorMessage="1" errorTitle="Hinweis" error="Auswahl treffen über Dropdown-Liste." sqref="C6" xr:uid="{00000000-0002-0000-0600-000008000000}">
      <formula1>Zentrum1</formula1>
    </dataValidation>
    <dataValidation type="list" allowBlank="1" showInputMessage="1" showErrorMessage="1" errorTitle="Hinweis" error="Auswahl treffen über Dropdown-Liste." sqref="I19:L19" xr:uid="{00000000-0002-0000-06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600-00000A000000}">
      <formula1>2010</formula1>
      <formula2>2012</formula2>
    </dataValidation>
    <dataValidation type="list" showInputMessage="1" showErrorMessage="1" errorTitle="Hinweis" error="Zuerst Reg.-Nr auswählen, dann das jeweilig zugehörige Krebsregister." sqref="A22" xr:uid="{00000000-0002-0000-0600-00000B000000}">
      <formula1>myItem</formula1>
    </dataValidation>
    <dataValidation type="list" showInputMessage="1" showErrorMessage="1" errorTitle="Hinweis" error="Auswahl treffen über Dropdown-Liste." sqref="A25" xr:uid="{00000000-0002-0000-0600-00000C000000}">
      <formula1>Tumordokumentation</formula1>
    </dataValidation>
    <dataValidation allowBlank="1" showInputMessage="1" showErrorMessage="1" errorTitle="Eingabefehler" sqref="K14" xr:uid="{00000000-0002-0000-0600-00000D000000}"/>
    <dataValidation type="whole" allowBlank="1" showInputMessage="1" showErrorMessage="1" errorTitle="Eingabefehler" error="1. Ganze Zahl zwischen 0 und 5000 eingeben._x000a_2. Kann nicht kleiner sein als operierte Primärfälle" sqref="M30 D30:K30" xr:uid="{00000000-0002-0000-0600-00000E000000}">
      <formula1>SUM(D33:D34)</formula1>
      <formula2>5000</formula2>
    </dataValidation>
  </dataValidations>
  <hyperlinks>
    <hyperlink ref="C3:D3" location="Inhaltsverzeichnis!A1" display="zurück zum Inhaltsverzeichnis" xr:uid="{00000000-0004-0000-06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2" formula="1"/>
  </ignoredErrors>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51</vt:i4>
      </vt:variant>
      <vt:variant>
        <vt:lpstr>Benannte Bereiche</vt:lpstr>
      </vt:variant>
      <vt:variant>
        <vt:i4>12</vt:i4>
      </vt:variant>
    </vt:vector>
  </HeadingPairs>
  <TitlesOfParts>
    <vt:vector size="63" baseType="lpstr">
      <vt:lpstr>Inhaltsverzeichnis</vt:lpstr>
      <vt:lpstr>Inhaltsverzeichnis_alt</vt:lpstr>
      <vt:lpstr>Datenfelder-XML</vt:lpstr>
      <vt:lpstr>Datenfelder-XML_alt</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KB-10b (Psychoonko.)</vt:lpstr>
      <vt:lpstr>KB-11 (Sozialdienst)</vt:lpstr>
      <vt:lpstr>KB-11b (Sozialdienst)</vt:lpstr>
      <vt:lpstr>KB-12 (Studien)</vt:lpstr>
      <vt:lpstr>KB-12b (Studien)</vt:lpstr>
      <vt:lpstr>KB-13 (histo. Sich.)</vt:lpstr>
      <vt:lpstr>KB-14 (Primärfälle)</vt:lpstr>
      <vt:lpstr>KB-15 (Anzahl Eingriffe R0)</vt:lpstr>
      <vt:lpstr>KB-16 (BET bei pT1)</vt:lpstr>
      <vt:lpstr>KB-17 (Mastektomien)</vt:lpstr>
      <vt:lpstr>KB-18 (LK-Entf.)</vt:lpstr>
      <vt:lpstr>KB-19 (Nodalstatus)</vt:lpstr>
      <vt:lpstr>KB-20a (SLNE)</vt:lpstr>
      <vt:lpstr>KB-20b (SLNE)</vt:lpstr>
      <vt:lpstr>KB-21 (Drathmark.)</vt:lpstr>
      <vt:lpstr>KB-21b (Drathmark.)</vt:lpstr>
      <vt:lpstr>KB-22 (Revisionsop.)</vt:lpstr>
      <vt:lpstr>KB-24 (Rekonstruktion)</vt:lpstr>
      <vt:lpstr>KB-25 (Resektionsr.)</vt:lpstr>
      <vt:lpstr>KB-26 (Krebsregister)</vt:lpstr>
      <vt:lpstr>KB-23 (Lymphabflussgebiet)</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'Datenfelder-XML_alt'!Druckbereich</vt:lpstr>
      <vt:lpstr>EQ_Ausprägungen!Druckbereich</vt:lpstr>
      <vt:lpstr>EQ_Basisdaten!Druckbereich</vt:lpstr>
      <vt:lpstr>Gesamtbetracht.!Druckbereich</vt:lpstr>
      <vt:lpstr>KB_Basisdaten!Druckbereich</vt:lpstr>
      <vt:lpstr>Strukturval.!Druckbereich</vt:lpstr>
      <vt:lpstr>'Datenfelder-XML'!Drucktitel</vt:lpstr>
      <vt:lpstr>'Datenfelder-XML_alt'!Drucktitel</vt:lpstr>
      <vt:lpstr>Inhaltsverzeichnis!Drucktitel</vt:lpstr>
      <vt:lpstr>Inhaltsverzeichnis_alt!Drucktitel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Luis Pauler</cp:lastModifiedBy>
  <cp:lastPrinted>2015-01-09T11:44:04Z</cp:lastPrinted>
  <dcterms:created xsi:type="dcterms:W3CDTF">2011-09-13T08:22:06Z</dcterms:created>
  <dcterms:modified xsi:type="dcterms:W3CDTF">2019-11-25T07:47:48Z</dcterms:modified>
</cp:coreProperties>
</file>